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<sst xmlns="http://schemas.openxmlformats.org/spreadsheetml/2006/main" count="1479" uniqueCount="743">
  <si>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</si>
  <si>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</si>
  <si>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</si>
  <si>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</si>
  <si>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</si>
  <si>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</si>
  <si>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</si>
  <si>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</si>
  <si>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</si>
  <si>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</si>
  <si>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</si>
  <si>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</si>
  <si>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</si>
  <si>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</si>
  <si>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</si>
  <si>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</si>
  <si>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</si>
  <si>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</si>
  <si>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</si>
  <si>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</si>
  <si>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</si>
  <si>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</si>
  <si>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</si>
  <si>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</si>
  <si>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</si>
  <si>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</si>
  <si>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</si>
  <si>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</si>
  <si>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</si>
  <si>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</si>
  <si>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</si>
  <si>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</si>
  <si>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</si>
  <si>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</si>
  <si>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</si>
  <si>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</si>
  <si>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</si>
  <si>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</si>
  <si>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</si>
  <si>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</si>
  <si>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</si>
  <si>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</si>
  <si>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</si>
  <si>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</si>
  <si>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</si>
  <si>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</si>
  <si>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</si>
  <si>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</si>
  <si>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</si>
  <si>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</si>
  <si>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</si>
  <si>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</si>
  <si>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</si>
  <si>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</si>
  <si>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</si>
  <si>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</si>
  <si>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</si>
  <si>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</si>
  <si>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</si>
  <si>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</si>
  <si>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</si>
  <si>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</si>
  <si>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</si>
  <si>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</si>
  <si>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</si>
  <si>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</si>
  <si>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</si>
  <si>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</si>
  <si>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</si>
  <si>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</si>
  <si>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</si>
  <si>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</si>
  <si>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</si>
  <si>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</si>
  <si>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</si>
  <si>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</si>
  <si>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</si>
  <si>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</si>
  <si>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</si>
  <si>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</si>
  <si>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</si>
  <si>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</si>
  <si>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</si>
  <si>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</si>
  <si>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</si>
  <si>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</si>
  <si>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</si>
  <si>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</si>
  <si>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</si>
  <si>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</si>
  <si>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</si>
  <si>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</si>
  <si>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</si>
  <si>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</si>
  <si>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</si>
  <si>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</si>
  <si>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</si>
  <si>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</si>
  <si>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</si>
  <si>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</si>
  <si>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</si>
  <si>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</si>
  <si>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</si>
  <si>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</si>
  <si>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</si>
  <si>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</si>
  <si>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</si>
  <si>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</si>
  <si>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</si>
  <si>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</si>
  <si>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</si>
  <si>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</si>
  <si>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</si>
  <si>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</si>
  <si>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</si>
  <si>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</si>
  <si>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</si>
  <si>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</si>
  <si>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</si>
  <si>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</si>
  <si>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</si>
  <si>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</si>
  <si>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</si>
  <si>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</si>
  <si>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</si>
  <si>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</si>
  <si>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</si>
  <si>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</si>
  <si>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</si>
  <si>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</si>
  <si>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</si>
  <si>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</si>
  <si>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</si>
  <si>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</si>
  <si>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</si>
  <si>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</si>
  <si>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</si>
  <si>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</si>
  <si>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</si>
  <si>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</si>
  <si>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</si>
  <si>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</si>
  <si>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</si>
  <si>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</si>
  <si>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</si>
  <si>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</si>
  <si>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</si>
  <si>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</si>
  <si>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</si>
  <si>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</si>
  <si>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</si>
  <si>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</si>
  <si>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</si>
  <si>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</si>
  <si>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</si>
  <si>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</si>
  <si>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</si>
  <si>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</si>
  <si>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</si>
  <si>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</si>
  <si>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</si>
  <si>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</si>
  <si>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</si>
  <si>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</si>
  <si>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</si>
  <si>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</si>
  <si>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</si>
  <si>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</si>
  <si>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</si>
  <si>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</si>
  <si>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</si>
  <si>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</si>
  <si>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</si>
  <si>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</si>
  <si>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</si>
  <si>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</si>
  <si>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</si>
  <si>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</si>
  <si>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</si>
  <si>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</si>
  <si>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</si>
  <si>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</si>
  <si>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</si>
  <si>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</si>
  <si>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</si>
  <si>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</si>
  <si>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</si>
  <si>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</si>
  <si>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</si>
  <si>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</si>
  <si>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</si>
  <si>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</si>
  <si>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</si>
  <si>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</si>
  <si>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</si>
  <si>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</si>
  <si>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</si>
  <si>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</si>
  <si>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</si>
  <si>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</si>
  <si>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</si>
  <si>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</si>
  <si>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</si>
  <si>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</si>
  <si>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</si>
  <si>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</si>
  <si>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</si>
  <si>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</si>
  <si>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</si>
  <si>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</si>
  <si>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</si>
  <si>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</si>
  <si>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</si>
  <si>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</si>
  <si>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</si>
  <si>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</si>
  <si>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</si>
  <si>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</si>
  <si>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</si>
  <si>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</si>
  <si>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</si>
  <si>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</si>
  <si>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</si>
  <si>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</si>
  <si>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</si>
  <si>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</si>
  <si>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</si>
  <si>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</si>
  <si>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</si>
  <si>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</si>
  <si>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</si>
  <si>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</si>
  <si>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</si>
  <si>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</si>
  <si>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</si>
  <si>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</si>
  <si>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</si>
  <si>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</si>
  <si>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</si>
  <si>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</si>
  <si>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</si>
  <si>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</si>
  <si>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</si>
  <si>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</si>
  <si>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</si>
  <si>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</si>
  <si>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</si>
  <si>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</si>
  <si>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</si>
  <si>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</si>
  <si>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</si>
  <si>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</si>
  <si>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</si>
  <si>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</si>
  <si>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</si>
  <si>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</si>
  <si>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</si>
  <si>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</si>
  <si>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</si>
  <si>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</si>
  <si>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</si>
  <si>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</si>
  <si>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</si>
  <si>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</si>
  <si>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</si>
  <si>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</si>
  <si>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</si>
  <si>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</si>
  <si>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</si>
  <si>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</si>
  <si>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</si>
  <si>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</si>
  <si>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</si>
  <si>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</si>
  <si>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</si>
  <si>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</si>
  <si>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</si>
  <si>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</si>
  <si>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</si>
  <si>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</si>
  <si>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</si>
  <si>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</si>
  <si>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</si>
  <si>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</si>
  <si>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</si>
  <si>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</si>
  <si>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</si>
  <si>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</si>
  <si>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</si>
  <si>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</si>
  <si>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</si>
  <si>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</si>
  <si>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</si>
  <si>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</si>
  <si>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</si>
  <si>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</si>
  <si>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</si>
  <si>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</si>
  <si>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</si>
  <si>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</si>
  <si>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</si>
  <si>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</si>
  <si>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</si>
  <si>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</si>
  <si>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</si>
  <si>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</si>
  <si>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</si>
  <si>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</si>
  <si>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</si>
  <si>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</si>
  <si>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</si>
  <si>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</si>
  <si>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</si>
  <si>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</si>
  <si>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</si>
  <si>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</si>
  <si>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</si>
  <si>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</si>
  <si>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</si>
  <si>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</si>
  <si>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</si>
  <si>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</si>
  <si>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</si>
  <si>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</si>
  <si>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</si>
  <si>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</si>
  <si>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</si>
  <si>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</si>
  <si>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</si>
  <si>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</si>
  <si>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</si>
  <si>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</si>
  <si>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</si>
  <si>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</si>
  <si>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</si>
  <si>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</si>
  <si>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</si>
  <si>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</si>
  <si>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</si>
  <si>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</si>
  <si>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</si>
  <si>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</si>
  <si>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</si>
  <si>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</si>
  <si>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</si>
  <si>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</si>
  <si>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</si>
  <si>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</si>
  <si>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</si>
  <si>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</si>
  <si>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</si>
  <si>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</si>
  <si>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</si>
  <si>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</si>
  <si>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</si>
  <si>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</si>
  <si>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</si>
  <si>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</si>
  <si>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</si>
  <si>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</si>
  <si>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</si>
  <si>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</si>
  <si>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</si>
  <si>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</si>
  <si>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</si>
  <si>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</si>
  <si>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</si>
  <si>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</si>
  <si>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</si>
  <si>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</si>
  <si>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</si>
  <si>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</si>
  <si>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</si>
  <si>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</si>
  <si>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</si>
  <si>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</si>
  <si>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</si>
  <si>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</si>
  <si>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</si>
  <si>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</si>
  <si>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</si>
  <si>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</si>
  <si>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</si>
  <si>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</si>
  <si>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</si>
  <si>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</si>
  <si>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</si>
  <si>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</si>
  <si>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</si>
  <si>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</si>
  <si>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</si>
  <si>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</si>
  <si>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</si>
  <si>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</si>
  <si>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</si>
  <si>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</si>
  <si>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</si>
  <si>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</si>
  <si>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</si>
  <si>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</si>
  <si>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</si>
  <si>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</si>
  <si>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</si>
  <si>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</si>
  <si>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</si>
  <si>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</si>
  <si>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</si>
  <si>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</si>
  <si>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</si>
  <si>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</si>
  <si>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</si>
  <si>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</si>
  <si>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</si>
  <si>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</si>
  <si>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</si>
  <si>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</si>
  <si>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</si>
  <si>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</si>
  <si>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</si>
  <si>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</si>
  <si>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</si>
  <si>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</si>
  <si>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</si>
  <si>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</si>
  <si>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</si>
  <si>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</si>
  <si>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</si>
  <si>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</si>
  <si>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</si>
  <si>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</si>
  <si>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</si>
  <si>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</si>
  <si>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</si>
  <si>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</si>
  <si>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</si>
  <si>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</si>
  <si>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</si>
  <si>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</si>
  <si>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</si>
  <si>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</si>
  <si>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</si>
  <si>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</si>
  <si>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</si>
  <si>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</si>
  <si>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</si>
  <si>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</si>
  <si>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</si>
  <si>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</si>
  <si>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</si>
  <si>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</si>
  <si>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</si>
  <si>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</si>
  <si>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</si>
  <si>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</si>
  <si>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</si>
  <si>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</si>
  <si>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</si>
  <si>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</si>
  <si>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</si>
  <si>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</si>
  <si>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</si>
  <si>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</si>
  <si>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</si>
  <si>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</si>
  <si>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</si>
  <si>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</si>
  <si>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</si>
  <si>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</si>
  <si>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</si>
  <si>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</si>
  <si>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</si>
  <si>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</si>
  <si>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</si>
  <si>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</si>
  <si>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</si>
  <si>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</si>
  <si>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</si>
  <si>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</si>
  <si>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</si>
  <si>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</si>
  <si>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</si>
  <si>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</si>
  <si>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</si>
  <si>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</si>
  <si>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</si>
  <si>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</si>
  <si>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</si>
  <si>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</si>
  <si>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</si>
  <si>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</si>
  <si>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</si>
  <si>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</si>
  <si>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</si>
  <si>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</si>
  <si>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</si>
  <si>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</si>
  <si>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</si>
  <si>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</si>
  <si>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</si>
  <si>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</si>
  <si>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</si>
  <si>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</si>
  <si>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</si>
  <si>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</si>
  <si>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</si>
  <si>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</si>
  <si>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</si>
  <si>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</si>
  <si>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</si>
  <si>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</si>
  <si>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</si>
  <si>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</si>
  <si>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</si>
  <si>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</si>
  <si>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</si>
  <si>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</si>
  <si>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</si>
  <si>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</si>
  <si>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</si>
  <si>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</si>
  <si>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</si>
  <si>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</si>
  <si>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</si>
  <si>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</si>
  <si>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</si>
  <si>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</si>
  <si>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</si>
  <si>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</si>
  <si>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</si>
  <si>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</si>
  <si>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</si>
  <si>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</si>
  <si>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</si>
  <si>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</si>
  <si>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</si>
  <si>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</si>
  <si>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</si>
  <si>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</si>
  <si>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</si>
  <si>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</si>
  <si>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</si>
  <si>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</si>
  <si>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</si>
  <si>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</si>
  <si>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</si>
  <si>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</si>
  <si>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</si>
  <si>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</si>
  <si>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</si>
  <si>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</si>
  <si>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</si>
  <si>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</si>
  <si>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</si>
  <si>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</si>
  <si>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</si>
  <si>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</si>
  <si>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</si>
  <si>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</si>
  <si>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</si>
  <si>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</si>
  <si>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</si>
  <si>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</si>
  <si>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</si>
  <si>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</si>
  <si>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</si>
  <si>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</si>
  <si>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</si>
  <si>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</si>
  <si>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</si>
  <si>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</si>
  <si>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</si>
  <si>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</si>
  <si>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</si>
  <si>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</si>
  <si>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</si>
  <si>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</si>
  <si>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</si>
  <si>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</si>
  <si>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</si>
  <si>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</si>
  <si>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</si>
  <si>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</si>
  <si>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</si>
  <si>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</si>
  <si>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</si>
  <si>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</si>
  <si>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</si>
  <si>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</si>
  <si>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</si>
  <si>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</si>
  <si>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</si>
  <si>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</si>
  <si>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</si>
  <si>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</si>
  <si>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</si>
  <si>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</si>
  <si>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</si>
  <si>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</si>
  <si>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</si>
  <si>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</si>
  <si>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</si>
  <si>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</si>
  <si>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</si>
  <si>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</si>
  <si>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</si>
  <si>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</si>
  <si>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</si>
  <si>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</si>
  <si>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</si>
  <si>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</si>
  <si>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</si>
  <si>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</si>
  <si>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</si>
  <si>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</si>
  <si>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</si>
  <si>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</si>
  <si>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</si>
  <si>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</si>
  <si>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</si>
  <si>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</si>
  <si>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</si>
  <si>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</si>
  <si>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</si>
  <si>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</si>
  <si>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</si>
  <si>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</si>
  <si>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</si>
  <si>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</si>
  <si>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</si>
  <si>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</si>
  <si>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</si>
  <si>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</si>
  <si>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</si>
  <si>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</si>
  <si>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</si>
  <si>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</si>
  <si>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</si>
  <si>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</si>
  <si>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</si>
  <si>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</si>
  <si>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</si>
  <si>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</si>
  <si>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</si>
  <si>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</si>
  <si>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</si>
  <si>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</si>
  <si>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</si>
  <si>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</si>
  <si>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</si>
  <si>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</si>
  <si>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</si>
  <si>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</si>
  <si>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</si>
  <si>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</si>
  <si>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</si>
  <si>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</si>
  <si>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</si>
  <si>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</si>
  <si>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</si>
  <si>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</si>
  <si>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</si>
  <si>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</si>
  <si>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</si>
  <si>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</si>
  <si>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</si>
  <si>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</si>
  <si>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</si>
  <si>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</si>
  <si>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</si>
  <si>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</si>
  <si>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</si>
  <si>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</si>
  <si>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</si>
  <si>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</si>
  <si>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</si>
  <si>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</si>
  <si>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</si>
  <si>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</si>
  <si>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</si>
  <si>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</si>
  <si>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</si>
  <si>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</si>
  <si>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</si>
  <si>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</si>
  <si>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</si>
  <si>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</si>
  <si>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</si>
  <si>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</si>
  <si>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</si>
  <si>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</si>
  <si>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</si>
  <si>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</si>
  <si>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</si>
  <si>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</si>
  <si>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</si>
  <si>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</si>
  <si>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</si>
  <si>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</si>
  <si>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</si>
  <si>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</si>
  <si>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</si>
  <si>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</si>
  <si>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</si>
  <si>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</si>
  <si>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</si>
  <si>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</si>
  <si>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</si>
  <si>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</si>
  <si>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</si>
  <si>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</si>
  <si>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</si>
  <si>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</si>
  <si>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</si>
  <si>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</si>
  <si>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</si>
  <si>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</si>
  <si>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</si>
  <si>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</si>
  <si>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</si>
  <si>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</si>
  <si>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</si>
  <si>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</si>
  <si>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</si>
  <si>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</si>
  <si>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</si>
  <si>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</si>
  <si>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</si>
  <si>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</si>
  <si>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</si>
  <si>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</si>
  <si>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</si>
  <si>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</si>
  <si>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</si>
  <si>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</si>
  <si>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</si>
  <si>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</si>
  <si>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</si>
  <si>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</si>
  <si>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</si>
  <si>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</si>
  <si>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2017</t>
  </si>
  <si>
    <t xml:space="preserve">VALORE INDICATORE 2017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</si>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</sst>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B2" sqref="B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30.89</v>
      </c>
    </row>
    <row r="11" spans="1:5" s="19" customFormat="1" ht="17.25" customHeight="1">
      <c r="A11"/>
      <c r="B11" s="15">
        <v>2</v>
      </c>
      <c r="C11" s="16" t="s">
        <v>13</v>
      </c>
      <c r="D11" s="17"/>
      <c r="E11" s="18"/>
    </row>
    <row r="12" spans="1:5" ht="25.5">
      <c r="A12" s="20" t="s">
        <v>14</v>
      </c>
      <c r="B12" s="20" t="s">
        <v>14</v>
      </c>
      <c r="C12" s="13" t="s">
        <v>15</v>
      </c>
      <c r="D12" s="13" t="s">
        <v>16</v>
      </c>
      <c r="E12" s="21">
        <v>100.69</v>
      </c>
    </row>
    <row r="13" spans="1:5" ht="25.5">
      <c r="A13" s="20" t="s">
        <v>17</v>
      </c>
      <c r="B13" s="20" t="s">
        <v>17</v>
      </c>
      <c r="C13" s="13" t="s">
        <v>18</v>
      </c>
      <c r="D13" s="13" t="s">
        <v>19</v>
      </c>
      <c r="E13" s="21">
        <v>97.89999999999999</v>
      </c>
    </row>
    <row r="14" spans="1:5" ht="38.25">
      <c r="A14" s="20" t="s">
        <v>20</v>
      </c>
      <c r="B14" s="20" t="s">
        <v>20</v>
      </c>
      <c r="C14" s="13" t="s">
        <v>21</v>
      </c>
      <c r="D14" s="22" t="s">
        <v>22</v>
      </c>
      <c r="E14" s="21">
        <v>98.04</v>
      </c>
    </row>
    <row r="15" spans="1:5" ht="38.25">
      <c r="A15" s="20" t="s">
        <v>23</v>
      </c>
      <c r="B15" s="20" t="s">
        <v>23</v>
      </c>
      <c r="C15" s="13" t="s">
        <v>24</v>
      </c>
      <c r="D15" s="22" t="s">
        <v>25</v>
      </c>
      <c r="E15" s="21">
        <v>95.32000000000001</v>
      </c>
    </row>
    <row r="16" spans="1:5" ht="25.5">
      <c r="A16" s="20" t="s">
        <v>26</v>
      </c>
      <c r="B16" s="20" t="s">
        <v>26</v>
      </c>
      <c r="C16" s="13" t="s">
        <v>27</v>
      </c>
      <c r="D16" s="13" t="s">
        <v>28</v>
      </c>
      <c r="E16" s="21">
        <v>79.7</v>
      </c>
    </row>
    <row r="17" spans="1:5" ht="25.5">
      <c r="A17" s="20" t="s">
        <v>29</v>
      </c>
      <c r="B17" s="20" t="s">
        <v>29</v>
      </c>
      <c r="C17" s="13" t="s">
        <v>30</v>
      </c>
      <c r="D17" s="13" t="s">
        <v>31</v>
      </c>
      <c r="E17" s="21">
        <v>78.19</v>
      </c>
    </row>
    <row r="18" spans="1:5" ht="38.25">
      <c r="A18" s="20" t="s">
        <v>32</v>
      </c>
      <c r="B18" s="20" t="s">
        <v>32</v>
      </c>
      <c r="C18" s="13" t="s">
        <v>33</v>
      </c>
      <c r="D18" s="22" t="s">
        <v>34</v>
      </c>
      <c r="E18" s="21">
        <v>76.99000000000001</v>
      </c>
    </row>
    <row r="19" spans="1:5" ht="38.25">
      <c r="A19" s="20" t="s">
        <v>35</v>
      </c>
      <c r="B19" s="20" t="s">
        <v>35</v>
      </c>
      <c r="C19" s="13" t="s">
        <v>36</v>
      </c>
      <c r="D19" s="22" t="s">
        <v>37</v>
      </c>
      <c r="E19" s="21">
        <v>75.53</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25.4</v>
      </c>
    </row>
    <row r="25" spans="1:5" ht="76.5">
      <c r="A25" s="20" t="s">
        <v>49</v>
      </c>
      <c r="B25" s="20" t="s">
        <v>49</v>
      </c>
      <c r="C25" s="13" t="s">
        <v>50</v>
      </c>
      <c r="D25" s="28" t="s">
        <v>51</v>
      </c>
      <c r="E25" s="27">
        <v>3.91</v>
      </c>
    </row>
    <row r="26" spans="1:5" ht="96" customHeight="1">
      <c r="A26" s="20" t="s">
        <v>52</v>
      </c>
      <c r="B26" s="20" t="s">
        <v>52</v>
      </c>
      <c r="C26" s="28" t="s">
        <v>53</v>
      </c>
      <c r="D26" s="28" t="s">
        <v>54</v>
      </c>
      <c r="E26" s="27">
        <v>6.87</v>
      </c>
    </row>
    <row r="27" spans="1:5" ht="63.75">
      <c r="A27" s="20" t="s">
        <v>55</v>
      </c>
      <c r="B27" s="20" t="s">
        <v>55</v>
      </c>
      <c r="C27" s="13" t="s">
        <v>56</v>
      </c>
      <c r="D27" s="29" t="s">
        <v>57</v>
      </c>
      <c r="E27" s="27">
        <v>132.9762</v>
      </c>
    </row>
    <row r="28" spans="2:5" ht="15.75">
      <c r="B28" s="23">
        <v>5</v>
      </c>
      <c r="C28" s="24" t="s">
        <v>58</v>
      </c>
      <c r="D28" s="30"/>
      <c r="E28" s="31"/>
    </row>
    <row r="29" spans="1:5" ht="54.75" customHeight="1">
      <c r="A29" s="20" t="s">
        <v>59</v>
      </c>
      <c r="B29" s="20" t="s">
        <v>59</v>
      </c>
      <c r="C29" s="13" t="s">
        <v>60</v>
      </c>
      <c r="D29" s="13" t="s">
        <v>61</v>
      </c>
      <c r="E29" s="21">
        <v>31.3</v>
      </c>
    </row>
    <row r="30" spans="2:5" ht="15.75">
      <c r="B30" s="23">
        <v>6</v>
      </c>
      <c r="C30" s="24" t="s">
        <v>62</v>
      </c>
      <c r="D30" s="30"/>
      <c r="E30" s="31"/>
    </row>
    <row r="31" spans="1:5" ht="25.5">
      <c r="A31" s="11" t="s">
        <v>63</v>
      </c>
      <c r="B31" s="11" t="s">
        <v>63</v>
      </c>
      <c r="C31" s="12" t="s">
        <v>64</v>
      </c>
      <c r="D31" s="29" t="s">
        <v>65</v>
      </c>
      <c r="E31" s="14">
        <v>2.29</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13.120000000000001</v>
      </c>
    </row>
    <row r="36" spans="1:5" ht="51">
      <c r="A36" s="11" t="s">
        <v>76</v>
      </c>
      <c r="B36" s="11" t="s">
        <v>76</v>
      </c>
      <c r="C36" s="12" t="s">
        <v>77</v>
      </c>
      <c r="D36" s="29" t="s">
        <v>78</v>
      </c>
      <c r="E36" s="32">
        <v>77.8229</v>
      </c>
    </row>
    <row r="37" spans="1:5" ht="38.25">
      <c r="A37" s="11" t="s">
        <v>79</v>
      </c>
      <c r="B37" s="11" t="s">
        <v>79</v>
      </c>
      <c r="C37" s="12" t="s">
        <v>80</v>
      </c>
      <c r="D37" s="29" t="s">
        <v>81</v>
      </c>
      <c r="E37" s="32">
        <v>4.4673</v>
      </c>
    </row>
    <row r="38" spans="1:5" ht="51">
      <c r="A38" s="11" t="s">
        <v>82</v>
      </c>
      <c r="B38" s="11" t="s">
        <v>82</v>
      </c>
      <c r="C38" s="12" t="s">
        <v>83</v>
      </c>
      <c r="D38" s="29" t="s">
        <v>84</v>
      </c>
      <c r="E38" s="32">
        <v>82.2902</v>
      </c>
    </row>
    <row r="39" spans="1:5" ht="25.5">
      <c r="A39" s="11" t="s">
        <v>85</v>
      </c>
      <c r="B39" s="11" t="s">
        <v>85</v>
      </c>
      <c r="C39" s="12" t="s">
        <v>86</v>
      </c>
      <c r="D39" s="28" t="s">
        <v>87</v>
      </c>
      <c r="E39" s="32">
        <v>109.44</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97.55</v>
      </c>
    </row>
    <row r="44" spans="1:5" ht="38.25">
      <c r="A44" s="11" t="s">
        <v>98</v>
      </c>
      <c r="B44" s="11" t="s">
        <v>98</v>
      </c>
      <c r="C44" s="12" t="s">
        <v>99</v>
      </c>
      <c r="D44" s="28" t="s">
        <v>100</v>
      </c>
      <c r="E44" s="32">
        <v>100</v>
      </c>
    </row>
    <row r="45" spans="1:5" ht="38.25">
      <c r="A45" s="11" t="s">
        <v>101</v>
      </c>
      <c r="B45" s="11" t="s">
        <v>101</v>
      </c>
      <c r="C45" s="12" t="s">
        <v>102</v>
      </c>
      <c r="D45" s="28" t="s">
        <v>103</v>
      </c>
      <c r="E45" s="32">
        <v>0</v>
      </c>
    </row>
    <row r="46" spans="1:5" ht="33" customHeight="1">
      <c r="A46" s="11" t="s">
        <v>104</v>
      </c>
      <c r="B46" s="11" t="s">
        <v>104</v>
      </c>
      <c r="C46" s="12" t="s">
        <v>105</v>
      </c>
      <c r="D46" s="28" t="s">
        <v>106</v>
      </c>
      <c r="E46" s="32">
        <v>96.39999999999999</v>
      </c>
    </row>
    <row r="47" spans="1:5" ht="25.5">
      <c r="A47" s="11" t="s">
        <v>107</v>
      </c>
      <c r="B47" s="11" t="s">
        <v>107</v>
      </c>
      <c r="C47" s="12" t="s">
        <v>108</v>
      </c>
      <c r="D47" s="28" t="s">
        <v>109</v>
      </c>
      <c r="E47" s="32">
        <v>100</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76.47</v>
      </c>
    </row>
    <row r="51" spans="1:5" ht="78" customHeight="1">
      <c r="A51" s="11" t="s">
        <v>117</v>
      </c>
      <c r="B51" s="11" t="s">
        <v>117</v>
      </c>
      <c r="C51" s="12" t="s">
        <v>118</v>
      </c>
      <c r="D51" s="29" t="s">
        <v>119</v>
      </c>
      <c r="E51" s="32">
        <v>73.92999999999999</v>
      </c>
    </row>
    <row r="52" spans="1:5" ht="140.25">
      <c r="A52" s="11" t="s">
        <v>120</v>
      </c>
      <c r="B52" s="11" t="s">
        <v>120</v>
      </c>
      <c r="C52" s="12" t="s">
        <v>121</v>
      </c>
      <c r="D52" s="29" t="s">
        <v>122</v>
      </c>
      <c r="E52" s="32">
        <v>60.22</v>
      </c>
    </row>
    <row r="53" spans="1:5" ht="177" customHeight="1">
      <c r="A53" s="11" t="s">
        <v>123</v>
      </c>
      <c r="B53" s="11" t="s">
        <v>123</v>
      </c>
      <c r="C53" s="12" t="s">
        <v>124</v>
      </c>
      <c r="D53" s="29" t="s">
        <v>125</v>
      </c>
      <c r="E53" s="32">
        <v>81.6</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15.2</v>
      </c>
    </row>
    <row r="58" spans="1:5" ht="119.25" customHeight="1">
      <c r="A58" s="11" t="s">
        <v>136</v>
      </c>
      <c r="B58" s="11" t="s">
        <v>136</v>
      </c>
      <c r="C58" s="12" t="s">
        <v>137</v>
      </c>
      <c r="D58" s="28" t="s">
        <v>138</v>
      </c>
      <c r="E58" s="32">
        <v>9.959999999999999</v>
      </c>
    </row>
    <row r="59" spans="1:5" ht="38.25">
      <c r="A59" s="20" t="s">
        <v>139</v>
      </c>
      <c r="B59" s="20" t="s">
        <v>139</v>
      </c>
      <c r="C59" s="13" t="s">
        <v>140</v>
      </c>
      <c r="D59" s="28" t="s">
        <v>141</v>
      </c>
      <c r="E59" s="27">
        <v>27148.039999999997</v>
      </c>
    </row>
    <row r="60" spans="2:5" ht="18.75" customHeight="1">
      <c r="B60" s="23">
        <v>11</v>
      </c>
      <c r="C60" s="162" t="s">
        <v>142</v>
      </c>
      <c r="D60" s="162"/>
      <c r="E60" s="162"/>
    </row>
    <row r="61" spans="1:5" ht="12.75">
      <c r="A61" s="11" t="s">
        <v>143</v>
      </c>
      <c r="B61" s="11" t="s">
        <v>143</v>
      </c>
      <c r="C61" s="12" t="s">
        <v>144</v>
      </c>
      <c r="D61" s="29" t="s">
        <v>145</v>
      </c>
      <c r="E61" s="32">
        <v>51.11</v>
      </c>
    </row>
    <row r="62" spans="1:5" ht="12.75">
      <c r="A62" s="11" t="s">
        <v>146</v>
      </c>
      <c r="B62" s="11" t="s">
        <v>146</v>
      </c>
      <c r="C62" s="12" t="s">
        <v>147</v>
      </c>
      <c r="D62" s="29" t="s">
        <v>148</v>
      </c>
      <c r="E62" s="32">
        <v>43.830000000000005</v>
      </c>
    </row>
    <row r="63" spans="1:5" ht="12.75">
      <c r="A63" s="11" t="s">
        <v>149</v>
      </c>
      <c r="B63" s="11" t="s">
        <v>149</v>
      </c>
      <c r="C63" s="12" t="s">
        <v>150</v>
      </c>
      <c r="D63" s="29" t="s">
        <v>151</v>
      </c>
      <c r="E63" s="32">
        <v>4.77</v>
      </c>
    </row>
    <row r="64" spans="1:5" ht="12.75">
      <c r="A64" s="11" t="s">
        <v>152</v>
      </c>
      <c r="B64" s="11" t="s">
        <v>152</v>
      </c>
      <c r="C64" s="12" t="s">
        <v>153</v>
      </c>
      <c r="D64" s="29" t="s">
        <v>154</v>
      </c>
      <c r="E64" s="32">
        <v>0.29</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95.11</v>
      </c>
    </row>
    <row r="76" spans="2:5" ht="15.75" customHeight="1">
      <c r="B76" s="33">
        <v>15</v>
      </c>
      <c r="C76" s="163" t="s">
        <v>182</v>
      </c>
      <c r="D76" s="163"/>
      <c r="E76" s="163"/>
    </row>
    <row r="77" spans="1:5" s="36" customFormat="1" ht="63.75">
      <c r="A77" s="11" t="s">
        <v>183</v>
      </c>
      <c r="B77" s="11" t="s">
        <v>183</v>
      </c>
      <c r="C77" s="13" t="s">
        <v>184</v>
      </c>
      <c r="D77" s="28" t="s">
        <v>185</v>
      </c>
      <c r="E77" s="14">
        <v>10.83</v>
      </c>
    </row>
    <row r="78" spans="1:5" s="36" customFormat="1" ht="90.75" customHeight="1">
      <c r="A78" s="11" t="s">
        <v>186</v>
      </c>
      <c r="B78" s="11" t="s">
        <v>186</v>
      </c>
      <c r="C78" s="13" t="s">
        <v>187</v>
      </c>
      <c r="D78" s="28" t="s">
        <v>188</v>
      </c>
      <c r="E78" s="14">
        <v>12.620000000000001</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52.5889</v>
      </c>
      <c r="E9" s="53">
        <v>50.8834</v>
      </c>
      <c r="F9" s="53">
        <v>65.5137</v>
      </c>
      <c r="G9" s="53">
        <v>100</v>
      </c>
      <c r="H9" s="53">
        <v>98.8792</v>
      </c>
      <c r="I9" s="53">
        <v>78.1731</v>
      </c>
      <c r="J9" s="53">
        <v>77.6324</v>
      </c>
      <c r="K9" s="53">
        <v>99.8369</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0</v>
      </c>
      <c r="E11" s="53">
        <v>0</v>
      </c>
      <c r="F11" s="53">
        <v>0</v>
      </c>
      <c r="G11" s="53">
        <v>0</v>
      </c>
      <c r="H11" s="53">
        <v>0</v>
      </c>
      <c r="I11" s="53">
        <v>0</v>
      </c>
      <c r="J11" s="53">
        <v>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52.5889</v>
      </c>
      <c r="E13" s="55">
        <f>SUM(E9:E12)</f>
        <v>50.8834</v>
      </c>
      <c r="F13" s="55">
        <f>SUM(F9:F12)</f>
        <v>65.5137</v>
      </c>
      <c r="G13" s="56">
        <v>100</v>
      </c>
      <c r="H13" s="56">
        <v>98.8792</v>
      </c>
      <c r="I13" s="56">
        <v>78.1731</v>
      </c>
      <c r="J13" s="56">
        <v>77.6324</v>
      </c>
      <c r="K13" s="56">
        <v>99.8369</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2.1298</v>
      </c>
      <c r="E15" s="53">
        <v>2.4415</v>
      </c>
      <c r="F15" s="53">
        <v>2.1976</v>
      </c>
      <c r="G15" s="53">
        <v>100</v>
      </c>
      <c r="H15" s="53">
        <v>98.312</v>
      </c>
      <c r="I15" s="53">
        <v>69.507</v>
      </c>
      <c r="J15" s="53">
        <v>48.7065</v>
      </c>
      <c r="K15" s="53">
        <v>105.6709</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2.1298</v>
      </c>
      <c r="E20" s="55">
        <f>SUM(E15:E19)</f>
        <v>2.4415</v>
      </c>
      <c r="F20" s="55">
        <f>SUM(F15:F19)</f>
        <v>2.1976</v>
      </c>
      <c r="G20" s="56">
        <v>100</v>
      </c>
      <c r="H20" s="56">
        <v>98.312</v>
      </c>
      <c r="I20" s="56">
        <v>69.507</v>
      </c>
      <c r="J20" s="56">
        <v>48.7065</v>
      </c>
      <c r="K20" s="56">
        <v>105.6709</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9.0143</v>
      </c>
      <c r="E22" s="53">
        <v>8.6059</v>
      </c>
      <c r="F22" s="53">
        <v>10.8815</v>
      </c>
      <c r="G22" s="53">
        <v>100</v>
      </c>
      <c r="H22" s="53">
        <v>99.6527</v>
      </c>
      <c r="I22" s="53">
        <v>85.4132</v>
      </c>
      <c r="J22" s="53">
        <v>83.0992</v>
      </c>
      <c r="K22" s="53">
        <v>102.8744</v>
      </c>
    </row>
    <row r="23" spans="1:11" ht="34.5" customHeight="1">
      <c r="A23" s="48" t="s">
        <v>249</v>
      </c>
      <c r="B23" s="48" t="s">
        <v>249</v>
      </c>
      <c r="C23" s="52" t="s">
        <v>250</v>
      </c>
      <c r="D23" s="53">
        <v>0.5014</v>
      </c>
      <c r="E23" s="53">
        <v>0.4776</v>
      </c>
      <c r="F23" s="53">
        <v>0.6157</v>
      </c>
      <c r="G23" s="53">
        <v>100</v>
      </c>
      <c r="H23" s="53">
        <v>100</v>
      </c>
      <c r="I23" s="53">
        <v>100</v>
      </c>
      <c r="J23" s="53">
        <v>100</v>
      </c>
      <c r="K23" s="53">
        <v>0</v>
      </c>
    </row>
    <row r="24" spans="1:11" ht="34.5" customHeight="1">
      <c r="A24" s="48" t="s">
        <v>251</v>
      </c>
      <c r="B24" s="48" t="s">
        <v>251</v>
      </c>
      <c r="C24" s="52" t="s">
        <v>252</v>
      </c>
      <c r="D24" s="53">
        <v>0.0119</v>
      </c>
      <c r="E24" s="53">
        <v>0.0114</v>
      </c>
      <c r="F24" s="53">
        <v>0.0001</v>
      </c>
      <c r="G24" s="53">
        <v>100</v>
      </c>
      <c r="H24" s="53">
        <v>100</v>
      </c>
      <c r="I24" s="53">
        <v>100</v>
      </c>
      <c r="J24" s="53">
        <v>100</v>
      </c>
      <c r="K24" s="53">
        <v>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3.1876</v>
      </c>
      <c r="E26" s="53">
        <v>3.6371</v>
      </c>
      <c r="F26" s="53">
        <v>4.2849</v>
      </c>
      <c r="G26" s="53">
        <v>100</v>
      </c>
      <c r="H26" s="53">
        <v>99.6442</v>
      </c>
      <c r="I26" s="53">
        <v>90.3222</v>
      </c>
      <c r="J26" s="53">
        <v>88.0356</v>
      </c>
      <c r="K26" s="53">
        <v>102.4293</v>
      </c>
    </row>
    <row r="27" spans="1:11" ht="34.5" customHeight="1">
      <c r="A27" s="48" t="s">
        <v>257</v>
      </c>
      <c r="B27" s="46">
        <v>30000</v>
      </c>
      <c r="C27" s="54" t="s">
        <v>258</v>
      </c>
      <c r="D27" s="55">
        <f>SUM(D22:D26)</f>
        <v>12.715200000000001</v>
      </c>
      <c r="E27" s="55">
        <f>SUM(E22:E26)</f>
        <v>12.732000000000001</v>
      </c>
      <c r="F27" s="55">
        <f>SUM(F22:F26)</f>
        <v>15.782200000000001</v>
      </c>
      <c r="G27" s="56">
        <v>100</v>
      </c>
      <c r="H27" s="56">
        <v>99.6619</v>
      </c>
      <c r="I27" s="56">
        <v>87.2981</v>
      </c>
      <c r="J27" s="56">
        <v>85.0989</v>
      </c>
      <c r="K27" s="56">
        <v>102.7144</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0</v>
      </c>
      <c r="E30" s="53">
        <v>0.4371</v>
      </c>
      <c r="F30" s="53">
        <v>0.5643</v>
      </c>
      <c r="G30" s="53">
        <v>0</v>
      </c>
      <c r="H30" s="53">
        <v>100</v>
      </c>
      <c r="I30" s="53">
        <v>0</v>
      </c>
      <c r="J30" s="53">
        <v>0</v>
      </c>
      <c r="K30" s="53">
        <v>0</v>
      </c>
    </row>
    <row r="31" spans="1:11" ht="34.5" customHeight="1">
      <c r="A31" s="48" t="s">
        <v>265</v>
      </c>
      <c r="B31" s="48" t="s">
        <v>265</v>
      </c>
      <c r="C31" s="52" t="s">
        <v>266</v>
      </c>
      <c r="D31" s="53">
        <v>0</v>
      </c>
      <c r="E31" s="53">
        <v>2.2741</v>
      </c>
      <c r="F31" s="53">
        <v>2.9362</v>
      </c>
      <c r="G31" s="53">
        <v>0</v>
      </c>
      <c r="H31" s="53">
        <v>100</v>
      </c>
      <c r="I31" s="53">
        <v>100</v>
      </c>
      <c r="J31" s="53">
        <v>100</v>
      </c>
      <c r="K31" s="53">
        <v>0</v>
      </c>
    </row>
    <row r="32" spans="1:11" ht="34.5" customHeight="1">
      <c r="A32" s="48" t="s">
        <v>267</v>
      </c>
      <c r="B32" s="48" t="s">
        <v>267</v>
      </c>
      <c r="C32" s="52" t="s">
        <v>268</v>
      </c>
      <c r="D32" s="53">
        <v>2.7319</v>
      </c>
      <c r="E32" s="53">
        <v>2.8169</v>
      </c>
      <c r="F32" s="53">
        <v>1.5306</v>
      </c>
      <c r="G32" s="53">
        <v>100</v>
      </c>
      <c r="H32" s="53">
        <v>100</v>
      </c>
      <c r="I32" s="53">
        <v>100</v>
      </c>
      <c r="J32" s="53">
        <v>100</v>
      </c>
      <c r="K32" s="53">
        <v>0</v>
      </c>
    </row>
    <row r="33" spans="1:11" ht="34.5" customHeight="1">
      <c r="A33" s="48" t="s">
        <v>269</v>
      </c>
      <c r="B33" s="48" t="s">
        <v>269</v>
      </c>
      <c r="C33" s="52" t="s">
        <v>270</v>
      </c>
      <c r="D33" s="53">
        <v>2.9846</v>
      </c>
      <c r="E33" s="53">
        <v>2.8426</v>
      </c>
      <c r="F33" s="53">
        <v>2.4347</v>
      </c>
      <c r="G33" s="53">
        <v>100</v>
      </c>
      <c r="H33" s="53">
        <v>100</v>
      </c>
      <c r="I33" s="53">
        <v>100</v>
      </c>
      <c r="J33" s="53">
        <v>100</v>
      </c>
      <c r="K33" s="53">
        <v>0</v>
      </c>
    </row>
    <row r="34" spans="1:11" ht="34.5" customHeight="1">
      <c r="A34" s="48" t="s">
        <v>271</v>
      </c>
      <c r="B34" s="46">
        <v>40000</v>
      </c>
      <c r="C34" s="54" t="s">
        <v>272</v>
      </c>
      <c r="D34" s="55">
        <f>SUM(D29:D33)</f>
        <v>5.7165</v>
      </c>
      <c r="E34" s="55">
        <f>SUM(E29:E33)</f>
        <v>8.3707</v>
      </c>
      <c r="F34" s="55">
        <f>SUM(F29:F33)</f>
        <v>7.4658</v>
      </c>
      <c r="G34" s="56">
        <v>100</v>
      </c>
      <c r="H34" s="56">
        <v>100</v>
      </c>
      <c r="I34" s="56">
        <v>92.441</v>
      </c>
      <c r="J34" s="56">
        <v>92.441</v>
      </c>
      <c r="K34" s="56">
        <v>0</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0</v>
      </c>
      <c r="H44" s="53">
        <v>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0</v>
      </c>
      <c r="H46" s="56">
        <v>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7.1631</v>
      </c>
      <c r="E48" s="53">
        <v>6.8224</v>
      </c>
      <c r="F48" s="53">
        <v>0</v>
      </c>
      <c r="G48" s="53">
        <v>100</v>
      </c>
      <c r="H48" s="53">
        <v>100</v>
      </c>
      <c r="I48" s="53">
        <v>0</v>
      </c>
      <c r="J48" s="53">
        <v>0</v>
      </c>
      <c r="K48" s="53">
        <v>0</v>
      </c>
    </row>
    <row r="49" spans="1:11" ht="34.5" customHeight="1">
      <c r="A49" s="48" t="s">
        <v>301</v>
      </c>
      <c r="B49" s="46">
        <v>70000</v>
      </c>
      <c r="C49" s="54" t="s">
        <v>302</v>
      </c>
      <c r="D49" s="55">
        <f>D48</f>
        <v>7.1631</v>
      </c>
      <c r="E49" s="55">
        <f>E48</f>
        <v>6.8224</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14.7201</v>
      </c>
      <c r="E51" s="53">
        <v>14.0199</v>
      </c>
      <c r="F51" s="53">
        <v>8.7056</v>
      </c>
      <c r="G51" s="53">
        <v>100</v>
      </c>
      <c r="H51" s="53">
        <v>100</v>
      </c>
      <c r="I51" s="53">
        <v>99.3032</v>
      </c>
      <c r="J51" s="53">
        <v>99.5702</v>
      </c>
      <c r="K51" s="53">
        <v>0</v>
      </c>
    </row>
    <row r="52" spans="1:11" ht="34.5" customHeight="1">
      <c r="A52" s="48" t="s">
        <v>307</v>
      </c>
      <c r="B52" s="48" t="s">
        <v>307</v>
      </c>
      <c r="C52" s="52" t="s">
        <v>308</v>
      </c>
      <c r="D52" s="53">
        <v>4.9664</v>
      </c>
      <c r="E52" s="53">
        <v>4.7302</v>
      </c>
      <c r="F52" s="53">
        <v>0.335</v>
      </c>
      <c r="G52" s="53">
        <v>100</v>
      </c>
      <c r="H52" s="53">
        <v>100</v>
      </c>
      <c r="I52" s="53">
        <v>94.9947</v>
      </c>
      <c r="J52" s="53">
        <v>98.5375</v>
      </c>
      <c r="K52" s="53">
        <v>0</v>
      </c>
    </row>
    <row r="53" spans="1:11" ht="34.5" customHeight="1">
      <c r="A53" s="48" t="s">
        <v>309</v>
      </c>
      <c r="B53" s="46">
        <v>90000</v>
      </c>
      <c r="C53" s="54" t="s">
        <v>310</v>
      </c>
      <c r="D53" s="55">
        <f>D51+D52</f>
        <v>19.686500000000002</v>
      </c>
      <c r="E53" s="55">
        <f>E51+E52</f>
        <v>18.7501</v>
      </c>
      <c r="F53" s="55">
        <f>F51+F52</f>
        <v>9.040600000000001</v>
      </c>
      <c r="G53" s="56">
        <v>100</v>
      </c>
      <c r="H53" s="56">
        <v>100</v>
      </c>
      <c r="I53" s="56">
        <v>99.1383</v>
      </c>
      <c r="J53" s="56">
        <v>99.5319</v>
      </c>
      <c r="K53" s="56">
        <v>0</v>
      </c>
    </row>
    <row r="54" spans="1:11" ht="34.5" customHeight="1">
      <c r="A54" s="48" t="s">
        <v>311</v>
      </c>
      <c r="B54" s="175" t="s">
        <v>312</v>
      </c>
      <c r="C54" s="175"/>
      <c r="D54" s="58">
        <f>D53+D49+D46+D40+D34+D27+D20+D13</f>
        <v>100.00000000000001</v>
      </c>
      <c r="E54" s="58">
        <f>E53+E49+E46+E40+E34+E27+E20+E13</f>
        <v>100.0001</v>
      </c>
      <c r="F54" s="58">
        <f>F53+F49+F46+F40+F34+F27+F20+F13</f>
        <v>99.9999</v>
      </c>
      <c r="G54" s="56">
        <v>100</v>
      </c>
      <c r="H54" s="56">
        <v>99.3327</v>
      </c>
      <c r="I54" s="56">
        <v>82.2741</v>
      </c>
      <c r="J54" s="56">
        <v>81.2605</v>
      </c>
      <c r="K54" s="56">
        <v>101.8168</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1.1055</v>
      </c>
      <c r="F9" s="67">
        <v>0</v>
      </c>
      <c r="G9" s="67">
        <v>1.0806</v>
      </c>
      <c r="H9" s="67">
        <v>0</v>
      </c>
      <c r="I9" s="67">
        <v>1.3314</v>
      </c>
      <c r="J9" s="67">
        <v>0</v>
      </c>
      <c r="K9" s="67">
        <v>2.6127</v>
      </c>
    </row>
    <row r="10" spans="1:11" ht="26.25" customHeight="1">
      <c r="A10" s="65" t="s">
        <v>329</v>
      </c>
      <c r="B10" s="178"/>
      <c r="C10" s="66" t="s">
        <v>330</v>
      </c>
      <c r="D10" s="66" t="s">
        <v>331</v>
      </c>
      <c r="E10" s="67">
        <v>4.7481</v>
      </c>
      <c r="F10" s="67">
        <v>0</v>
      </c>
      <c r="G10" s="67">
        <v>4.1587</v>
      </c>
      <c r="H10" s="67">
        <v>0</v>
      </c>
      <c r="I10" s="67">
        <v>5.1753</v>
      </c>
      <c r="J10" s="67">
        <v>4.039</v>
      </c>
      <c r="K10" s="67">
        <v>2.2164</v>
      </c>
    </row>
    <row r="11" spans="1:11" ht="34.5" customHeight="1">
      <c r="A11" s="65" t="s">
        <v>332</v>
      </c>
      <c r="B11" s="178"/>
      <c r="C11" s="66" t="s">
        <v>333</v>
      </c>
      <c r="D11" s="66" t="s">
        <v>334</v>
      </c>
      <c r="E11" s="67">
        <v>3.3898</v>
      </c>
      <c r="F11" s="67">
        <v>0</v>
      </c>
      <c r="G11" s="67">
        <v>3.0043</v>
      </c>
      <c r="H11" s="67">
        <v>0</v>
      </c>
      <c r="I11" s="67">
        <v>3.5761</v>
      </c>
      <c r="J11" s="67">
        <v>1.9308</v>
      </c>
      <c r="K11" s="67">
        <v>1.5228</v>
      </c>
    </row>
    <row r="12" spans="1:11" ht="39.75" customHeight="1">
      <c r="A12" s="65" t="s">
        <v>335</v>
      </c>
      <c r="B12" s="178"/>
      <c r="C12" s="66" t="s">
        <v>336</v>
      </c>
      <c r="D12" s="66" t="s">
        <v>337</v>
      </c>
      <c r="E12" s="67">
        <v>0.6089</v>
      </c>
      <c r="F12" s="67">
        <v>0</v>
      </c>
      <c r="G12" s="67">
        <v>0.5562</v>
      </c>
      <c r="H12" s="67">
        <v>0</v>
      </c>
      <c r="I12" s="67">
        <v>0.7348</v>
      </c>
      <c r="J12" s="67">
        <v>0</v>
      </c>
      <c r="K12" s="67">
        <v>0</v>
      </c>
    </row>
    <row r="13" spans="1:11" ht="42.75" customHeight="1">
      <c r="A13" s="65" t="s">
        <v>338</v>
      </c>
      <c r="B13" s="178"/>
      <c r="C13" s="66" t="s">
        <v>339</v>
      </c>
      <c r="D13" s="66" t="s">
        <v>340</v>
      </c>
      <c r="E13" s="67">
        <v>2.3853</v>
      </c>
      <c r="F13" s="67">
        <v>0</v>
      </c>
      <c r="G13" s="67">
        <v>2.1825</v>
      </c>
      <c r="H13" s="67">
        <v>0</v>
      </c>
      <c r="I13" s="67">
        <v>2.8078</v>
      </c>
      <c r="J13" s="67">
        <v>0</v>
      </c>
      <c r="K13" s="67">
        <v>2.7521</v>
      </c>
    </row>
    <row r="14" spans="1:11" ht="24.75" customHeight="1">
      <c r="A14" s="65" t="s">
        <v>341</v>
      </c>
      <c r="B14" s="178"/>
      <c r="C14" s="66" t="s">
        <v>342</v>
      </c>
      <c r="D14" s="66" t="s">
        <v>343</v>
      </c>
      <c r="E14" s="67">
        <v>3.3929</v>
      </c>
      <c r="F14" s="67">
        <v>0</v>
      </c>
      <c r="G14" s="67">
        <v>2.6929</v>
      </c>
      <c r="H14" s="67">
        <v>0</v>
      </c>
      <c r="I14" s="67">
        <v>4.215</v>
      </c>
      <c r="J14" s="67">
        <v>9.194</v>
      </c>
      <c r="K14" s="67">
        <v>0.8053</v>
      </c>
    </row>
    <row r="15" spans="1:11" ht="34.5" customHeight="1">
      <c r="A15" s="65" t="s">
        <v>344</v>
      </c>
      <c r="B15" s="178"/>
      <c r="C15" s="66" t="s">
        <v>345</v>
      </c>
      <c r="D15" s="66" t="s">
        <v>346</v>
      </c>
      <c r="E15" s="67">
        <v>0.2388</v>
      </c>
      <c r="F15" s="67">
        <v>0</v>
      </c>
      <c r="G15" s="67">
        <v>0.2023</v>
      </c>
      <c r="H15" s="67">
        <v>0</v>
      </c>
      <c r="I15" s="67">
        <v>0.2395</v>
      </c>
      <c r="J15" s="67">
        <v>0</v>
      </c>
      <c r="K15" s="67">
        <v>0.0007</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0.0955</v>
      </c>
      <c r="F17" s="67">
        <v>0</v>
      </c>
      <c r="G17" s="67">
        <v>1.1988</v>
      </c>
      <c r="H17" s="67">
        <v>7.7735</v>
      </c>
      <c r="I17" s="67">
        <v>0.8098</v>
      </c>
      <c r="J17" s="67">
        <v>1.8718</v>
      </c>
      <c r="K17" s="67">
        <v>0</v>
      </c>
    </row>
    <row r="18" spans="1:11" ht="27" customHeight="1">
      <c r="A18" s="65" t="s">
        <v>353</v>
      </c>
      <c r="B18" s="178"/>
      <c r="C18" s="66" t="s">
        <v>354</v>
      </c>
      <c r="D18" s="66" t="s">
        <v>355</v>
      </c>
      <c r="E18" s="67">
        <v>0.1504</v>
      </c>
      <c r="F18" s="67">
        <v>0</v>
      </c>
      <c r="G18" s="67">
        <v>0.1274</v>
      </c>
      <c r="H18" s="67">
        <v>0</v>
      </c>
      <c r="I18" s="67">
        <v>0.1107</v>
      </c>
      <c r="J18" s="67">
        <v>0</v>
      </c>
      <c r="K18" s="67">
        <v>0.181</v>
      </c>
    </row>
    <row r="19" spans="1:11" ht="24.75" customHeight="1">
      <c r="A19" s="65" t="s">
        <v>356</v>
      </c>
      <c r="B19" s="178"/>
      <c r="C19" s="66" t="s">
        <v>357</v>
      </c>
      <c r="D19" s="66" t="s">
        <v>358</v>
      </c>
      <c r="E19" s="67">
        <v>4.6751</v>
      </c>
      <c r="F19" s="67">
        <v>0</v>
      </c>
      <c r="G19" s="67">
        <v>5.9802</v>
      </c>
      <c r="H19" s="67">
        <v>31.2633</v>
      </c>
      <c r="I19" s="67">
        <v>6.9256</v>
      </c>
      <c r="J19" s="67">
        <v>20.0685</v>
      </c>
      <c r="K19" s="67">
        <v>2.9971</v>
      </c>
    </row>
    <row r="20" spans="1:11" ht="49.5" customHeight="1">
      <c r="A20" s="65" t="s">
        <v>359</v>
      </c>
      <c r="B20" s="178"/>
      <c r="C20" s="179" t="s">
        <v>360</v>
      </c>
      <c r="D20" s="179"/>
      <c r="E20" s="68">
        <f aca="true" t="shared" si="0" ref="E20:K20">SUM(E9:E19)</f>
        <v>20.790300000000002</v>
      </c>
      <c r="F20" s="68">
        <f t="shared" si="0"/>
        <v>0</v>
      </c>
      <c r="G20" s="68">
        <f t="shared" si="0"/>
        <v>21.1839</v>
      </c>
      <c r="H20" s="68">
        <f t="shared" si="0"/>
        <v>39.0368</v>
      </c>
      <c r="I20" s="68">
        <f t="shared" si="0"/>
        <v>25.926000000000002</v>
      </c>
      <c r="J20" s="68">
        <f t="shared" si="0"/>
        <v>37.1041</v>
      </c>
      <c r="K20" s="68">
        <f t="shared" si="0"/>
        <v>13.0881</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1.7872</v>
      </c>
      <c r="F24" s="67">
        <v>0</v>
      </c>
      <c r="G24" s="67">
        <v>1.6387</v>
      </c>
      <c r="H24" s="67">
        <v>0</v>
      </c>
      <c r="I24" s="67">
        <v>1.9369</v>
      </c>
      <c r="J24" s="67">
        <v>0.8865</v>
      </c>
      <c r="K24" s="67">
        <v>2.8262</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1.7872</v>
      </c>
      <c r="F26" s="68">
        <f t="shared" si="2"/>
        <v>0</v>
      </c>
      <c r="G26" s="68">
        <f t="shared" si="2"/>
        <v>1.6387</v>
      </c>
      <c r="H26" s="68">
        <f t="shared" si="2"/>
        <v>0</v>
      </c>
      <c r="I26" s="68">
        <f t="shared" si="2"/>
        <v>1.9369</v>
      </c>
      <c r="J26" s="68">
        <f t="shared" si="2"/>
        <v>0.8865</v>
      </c>
      <c r="K26" s="68">
        <f t="shared" si="2"/>
        <v>2.8262</v>
      </c>
    </row>
    <row r="27" spans="1:11" ht="33" customHeight="1">
      <c r="A27" s="65" t="s">
        <v>375</v>
      </c>
      <c r="B27" s="180" t="s">
        <v>376</v>
      </c>
      <c r="C27" s="69" t="s">
        <v>327</v>
      </c>
      <c r="D27" s="69" t="s">
        <v>377</v>
      </c>
      <c r="E27" s="67">
        <v>1.1504</v>
      </c>
      <c r="F27" s="67">
        <v>0</v>
      </c>
      <c r="G27" s="67">
        <v>0.9746</v>
      </c>
      <c r="H27" s="67">
        <v>0</v>
      </c>
      <c r="I27" s="67">
        <v>1.3142</v>
      </c>
      <c r="J27" s="67">
        <v>0</v>
      </c>
      <c r="K27" s="67">
        <v>0</v>
      </c>
    </row>
    <row r="28" spans="1:11" ht="39.75" customHeight="1">
      <c r="A28" s="65" t="s">
        <v>378</v>
      </c>
      <c r="B28" s="180"/>
      <c r="C28" s="66" t="s">
        <v>330</v>
      </c>
      <c r="D28" s="66" t="s">
        <v>379</v>
      </c>
      <c r="E28" s="67">
        <v>2.1668</v>
      </c>
      <c r="F28" s="67">
        <v>0</v>
      </c>
      <c r="G28" s="67">
        <v>1.7951</v>
      </c>
      <c r="H28" s="67">
        <v>0</v>
      </c>
      <c r="I28" s="67">
        <v>2.3677</v>
      </c>
      <c r="J28" s="67">
        <v>0</v>
      </c>
      <c r="K28" s="67">
        <v>1.2721</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v>
      </c>
      <c r="F32" s="67">
        <v>0</v>
      </c>
      <c r="G32" s="67">
        <v>0</v>
      </c>
      <c r="H32" s="67">
        <v>0</v>
      </c>
      <c r="I32" s="67">
        <v>0</v>
      </c>
      <c r="J32" s="67">
        <v>0</v>
      </c>
      <c r="K32" s="67">
        <v>0</v>
      </c>
    </row>
    <row r="33" spans="1:11" ht="27.75" customHeight="1">
      <c r="A33" s="65" t="s">
        <v>388</v>
      </c>
      <c r="B33" s="180"/>
      <c r="C33" s="66" t="s">
        <v>345</v>
      </c>
      <c r="D33" s="66" t="s">
        <v>389</v>
      </c>
      <c r="E33" s="67">
        <v>3.7463</v>
      </c>
      <c r="F33" s="67">
        <v>0</v>
      </c>
      <c r="G33" s="67">
        <v>3.2161</v>
      </c>
      <c r="H33" s="67">
        <v>0</v>
      </c>
      <c r="I33" s="67">
        <v>3.9384</v>
      </c>
      <c r="J33" s="67">
        <v>0</v>
      </c>
      <c r="K33" s="67">
        <v>3.6622</v>
      </c>
    </row>
    <row r="34" spans="1:11" ht="39.75" customHeight="1">
      <c r="A34" s="65" t="s">
        <v>390</v>
      </c>
      <c r="B34" s="180"/>
      <c r="C34" s="179" t="s">
        <v>391</v>
      </c>
      <c r="D34" s="179"/>
      <c r="E34" s="68">
        <f aca="true" t="shared" si="3" ref="E34:K34">SUM(E27:E33)</f>
        <v>7.0634999999999994</v>
      </c>
      <c r="F34" s="68">
        <f t="shared" si="3"/>
        <v>0</v>
      </c>
      <c r="G34" s="68">
        <f t="shared" si="3"/>
        <v>5.985799999999999</v>
      </c>
      <c r="H34" s="68">
        <f t="shared" si="3"/>
        <v>0</v>
      </c>
      <c r="I34" s="68">
        <f t="shared" si="3"/>
        <v>7.6203</v>
      </c>
      <c r="J34" s="68">
        <f t="shared" si="3"/>
        <v>0</v>
      </c>
      <c r="K34" s="68">
        <f t="shared" si="3"/>
        <v>4.9343</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2.6766</v>
      </c>
      <c r="F36" s="67">
        <v>0</v>
      </c>
      <c r="G36" s="67">
        <v>2.2808</v>
      </c>
      <c r="H36" s="67">
        <v>0</v>
      </c>
      <c r="I36" s="67">
        <v>3.0797</v>
      </c>
      <c r="J36" s="67">
        <v>0.3846</v>
      </c>
      <c r="K36" s="67">
        <v>0.6641</v>
      </c>
    </row>
    <row r="37" spans="1:11" ht="44.25" customHeight="1">
      <c r="A37" s="65" t="s">
        <v>397</v>
      </c>
      <c r="B37" s="180"/>
      <c r="C37" s="179" t="s">
        <v>398</v>
      </c>
      <c r="D37" s="179"/>
      <c r="E37" s="68">
        <f aca="true" t="shared" si="4" ref="E37:K37">E35+E36</f>
        <v>2.6766</v>
      </c>
      <c r="F37" s="68">
        <f t="shared" si="4"/>
        <v>0</v>
      </c>
      <c r="G37" s="68">
        <f t="shared" si="4"/>
        <v>2.2808</v>
      </c>
      <c r="H37" s="68">
        <f t="shared" si="4"/>
        <v>0</v>
      </c>
      <c r="I37" s="68">
        <f t="shared" si="4"/>
        <v>3.0797</v>
      </c>
      <c r="J37" s="68">
        <f t="shared" si="4"/>
        <v>0.3846</v>
      </c>
      <c r="K37" s="68">
        <f t="shared" si="4"/>
        <v>0.6641</v>
      </c>
    </row>
    <row r="38" spans="1:11" ht="26.25" customHeight="1">
      <c r="A38" s="65" t="s">
        <v>399</v>
      </c>
      <c r="B38" s="180" t="s">
        <v>400</v>
      </c>
      <c r="C38" s="69" t="s">
        <v>327</v>
      </c>
      <c r="D38" s="69" t="s">
        <v>401</v>
      </c>
      <c r="E38" s="67">
        <v>2.1219</v>
      </c>
      <c r="F38" s="67">
        <v>0</v>
      </c>
      <c r="G38" s="67">
        <v>1.7976</v>
      </c>
      <c r="H38" s="67">
        <v>0</v>
      </c>
      <c r="I38" s="67">
        <v>2.3581</v>
      </c>
      <c r="J38" s="67">
        <v>0</v>
      </c>
      <c r="K38" s="67">
        <v>0.2408</v>
      </c>
    </row>
    <row r="39" spans="1:11" ht="26.25" customHeight="1">
      <c r="A39" s="65" t="s">
        <v>402</v>
      </c>
      <c r="B39" s="180"/>
      <c r="C39" s="66" t="s">
        <v>330</v>
      </c>
      <c r="D39" s="66" t="s">
        <v>403</v>
      </c>
      <c r="E39" s="67">
        <v>0</v>
      </c>
      <c r="F39" s="67">
        <v>0</v>
      </c>
      <c r="G39" s="67">
        <v>0</v>
      </c>
      <c r="H39" s="67">
        <v>0</v>
      </c>
      <c r="I39" s="67">
        <v>0</v>
      </c>
      <c r="J39" s="67">
        <v>0</v>
      </c>
      <c r="K39" s="67">
        <v>0</v>
      </c>
    </row>
    <row r="40" spans="1:11" ht="39.75" customHeight="1">
      <c r="A40" s="65" t="s">
        <v>404</v>
      </c>
      <c r="B40" s="180"/>
      <c r="C40" s="179" t="s">
        <v>405</v>
      </c>
      <c r="D40" s="179"/>
      <c r="E40" s="68">
        <f aca="true" t="shared" si="5" ref="E40:K40">E38+E39</f>
        <v>2.1219</v>
      </c>
      <c r="F40" s="68">
        <f t="shared" si="5"/>
        <v>0</v>
      </c>
      <c r="G40" s="68">
        <f t="shared" si="5"/>
        <v>1.7976</v>
      </c>
      <c r="H40" s="68">
        <f t="shared" si="5"/>
        <v>0</v>
      </c>
      <c r="I40" s="68">
        <f t="shared" si="5"/>
        <v>2.3581</v>
      </c>
      <c r="J40" s="68">
        <f t="shared" si="5"/>
        <v>0</v>
      </c>
      <c r="K40" s="68">
        <f t="shared" si="5"/>
        <v>0.2408</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6.4547</v>
      </c>
      <c r="F43" s="67">
        <v>0</v>
      </c>
      <c r="G43" s="67">
        <v>13.2771</v>
      </c>
      <c r="H43" s="67">
        <v>25.9732</v>
      </c>
      <c r="I43" s="67">
        <v>12.4427</v>
      </c>
      <c r="J43" s="67">
        <v>25.9732</v>
      </c>
      <c r="K43" s="67">
        <v>53.3693</v>
      </c>
    </row>
    <row r="44" spans="1:11" ht="48" customHeight="1">
      <c r="A44" s="65" t="s">
        <v>414</v>
      </c>
      <c r="B44" s="180"/>
      <c r="C44" s="66" t="s">
        <v>330</v>
      </c>
      <c r="D44" s="66" t="s">
        <v>415</v>
      </c>
      <c r="E44" s="67">
        <v>0.0024</v>
      </c>
      <c r="F44" s="67">
        <v>0</v>
      </c>
      <c r="G44" s="67">
        <v>0.002</v>
      </c>
      <c r="H44" s="67">
        <v>0</v>
      </c>
      <c r="I44" s="67">
        <v>0.0011</v>
      </c>
      <c r="J44" s="67">
        <v>0</v>
      </c>
      <c r="K44" s="67">
        <v>0</v>
      </c>
    </row>
    <row r="45" spans="1:11" ht="44.25" customHeight="1">
      <c r="A45" s="65" t="s">
        <v>416</v>
      </c>
      <c r="B45" s="180"/>
      <c r="C45" s="179" t="s">
        <v>417</v>
      </c>
      <c r="D45" s="179"/>
      <c r="E45" s="68">
        <f aca="true" t="shared" si="7" ref="E45:K45">E43+E44</f>
        <v>6.4571</v>
      </c>
      <c r="F45" s="68">
        <f t="shared" si="7"/>
        <v>0</v>
      </c>
      <c r="G45" s="68">
        <f t="shared" si="7"/>
        <v>13.279100000000001</v>
      </c>
      <c r="H45" s="68">
        <f t="shared" si="7"/>
        <v>25.9732</v>
      </c>
      <c r="I45" s="68">
        <f t="shared" si="7"/>
        <v>12.4438</v>
      </c>
      <c r="J45" s="68">
        <f t="shared" si="7"/>
        <v>25.9732</v>
      </c>
      <c r="K45" s="68">
        <f t="shared" si="7"/>
        <v>53.3693</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0.2985</v>
      </c>
      <c r="F47" s="67">
        <v>0</v>
      </c>
      <c r="G47" s="67">
        <v>2.6004</v>
      </c>
      <c r="H47" s="67">
        <v>34.9901</v>
      </c>
      <c r="I47" s="67">
        <v>3.4636</v>
      </c>
      <c r="J47" s="67">
        <v>34.9901</v>
      </c>
      <c r="K47" s="67">
        <v>3.2537</v>
      </c>
    </row>
    <row r="48" spans="1:11" ht="17.25" customHeight="1">
      <c r="A48" s="65" t="s">
        <v>423</v>
      </c>
      <c r="B48" s="180"/>
      <c r="C48" s="66" t="s">
        <v>333</v>
      </c>
      <c r="D48" s="66" t="s">
        <v>424</v>
      </c>
      <c r="E48" s="67">
        <v>8.955</v>
      </c>
      <c r="F48" s="67">
        <v>0</v>
      </c>
      <c r="G48" s="67">
        <v>7.5872</v>
      </c>
      <c r="H48" s="67">
        <v>0</v>
      </c>
      <c r="I48" s="67">
        <v>10.13</v>
      </c>
      <c r="J48" s="67">
        <v>0.2386</v>
      </c>
      <c r="K48" s="67">
        <v>1.6377</v>
      </c>
    </row>
    <row r="49" spans="1:11" ht="30" customHeight="1">
      <c r="A49" s="65" t="s">
        <v>425</v>
      </c>
      <c r="B49" s="180"/>
      <c r="C49" s="66" t="s">
        <v>336</v>
      </c>
      <c r="D49" s="66" t="s">
        <v>426</v>
      </c>
      <c r="E49" s="67">
        <v>1.593</v>
      </c>
      <c r="F49" s="67">
        <v>0</v>
      </c>
      <c r="G49" s="67">
        <v>1.3538</v>
      </c>
      <c r="H49" s="67">
        <v>0</v>
      </c>
      <c r="I49" s="67">
        <v>1.8235</v>
      </c>
      <c r="J49" s="67">
        <v>0.2066</v>
      </c>
      <c r="K49" s="67">
        <v>0.0349</v>
      </c>
    </row>
    <row r="50" spans="1:11" ht="36" customHeight="1">
      <c r="A50" s="65" t="s">
        <v>427</v>
      </c>
      <c r="B50" s="180"/>
      <c r="C50" s="66" t="s">
        <v>339</v>
      </c>
      <c r="D50" s="66" t="s">
        <v>428</v>
      </c>
      <c r="E50" s="67">
        <v>0</v>
      </c>
      <c r="F50" s="67">
        <v>0</v>
      </c>
      <c r="G50" s="67">
        <v>0</v>
      </c>
      <c r="H50" s="67">
        <v>0</v>
      </c>
      <c r="I50" s="67">
        <v>0</v>
      </c>
      <c r="J50" s="67">
        <v>0</v>
      </c>
      <c r="K50" s="67">
        <v>0</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10.8465</v>
      </c>
      <c r="F54" s="68">
        <f t="shared" si="8"/>
        <v>0</v>
      </c>
      <c r="G54" s="68">
        <f t="shared" si="8"/>
        <v>11.5414</v>
      </c>
      <c r="H54" s="68">
        <f t="shared" si="8"/>
        <v>34.9901</v>
      </c>
      <c r="I54" s="68">
        <f t="shared" si="8"/>
        <v>15.4171</v>
      </c>
      <c r="J54" s="68">
        <f t="shared" si="8"/>
        <v>35.4353</v>
      </c>
      <c r="K54" s="68">
        <f t="shared" si="8"/>
        <v>4.9263</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3.3012</v>
      </c>
      <c r="F59" s="67">
        <v>0</v>
      </c>
      <c r="G59" s="67">
        <v>2.7157</v>
      </c>
      <c r="H59" s="67">
        <v>0</v>
      </c>
      <c r="I59" s="67">
        <v>3.5119</v>
      </c>
      <c r="J59" s="67">
        <v>0</v>
      </c>
      <c r="K59" s="67">
        <v>8.5138</v>
      </c>
    </row>
    <row r="60" spans="1:11" ht="47.25" customHeight="1">
      <c r="A60" s="65" t="s">
        <v>448</v>
      </c>
      <c r="B60" s="180"/>
      <c r="C60" s="179" t="s">
        <v>449</v>
      </c>
      <c r="D60" s="179"/>
      <c r="E60" s="68">
        <f aca="true" t="shared" si="9" ref="E60:K60">SUM(E55:E59)</f>
        <v>3.3012</v>
      </c>
      <c r="F60" s="68">
        <f t="shared" si="9"/>
        <v>0</v>
      </c>
      <c r="G60" s="68">
        <f t="shared" si="9"/>
        <v>2.7157</v>
      </c>
      <c r="H60" s="68">
        <f t="shared" si="9"/>
        <v>0</v>
      </c>
      <c r="I60" s="68">
        <f t="shared" si="9"/>
        <v>3.5119</v>
      </c>
      <c r="J60" s="68">
        <f t="shared" si="9"/>
        <v>0</v>
      </c>
      <c r="K60" s="68">
        <f t="shared" si="9"/>
        <v>8.5138</v>
      </c>
    </row>
    <row r="61" spans="1:11" ht="33.75" customHeight="1">
      <c r="A61" s="65" t="s">
        <v>450</v>
      </c>
      <c r="B61" s="180" t="s">
        <v>451</v>
      </c>
      <c r="C61" s="69" t="s">
        <v>327</v>
      </c>
      <c r="D61" s="69" t="s">
        <v>452</v>
      </c>
      <c r="E61" s="67">
        <v>0.1373</v>
      </c>
      <c r="F61" s="67">
        <v>0</v>
      </c>
      <c r="G61" s="67">
        <v>0.1163</v>
      </c>
      <c r="H61" s="67">
        <v>0</v>
      </c>
      <c r="I61" s="67">
        <v>0.137</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0.1373</v>
      </c>
      <c r="F63" s="68">
        <f t="shared" si="10"/>
        <v>0</v>
      </c>
      <c r="G63" s="68">
        <f t="shared" si="10"/>
        <v>0.1163</v>
      </c>
      <c r="H63" s="68">
        <f t="shared" si="10"/>
        <v>0</v>
      </c>
      <c r="I63" s="68">
        <f t="shared" si="10"/>
        <v>0.137</v>
      </c>
      <c r="J63" s="68">
        <f t="shared" si="10"/>
        <v>0</v>
      </c>
      <c r="K63" s="68">
        <f t="shared" si="10"/>
        <v>0</v>
      </c>
    </row>
    <row r="64" spans="1:11" ht="39.75" customHeight="1">
      <c r="A64" s="65" t="s">
        <v>457</v>
      </c>
      <c r="B64" s="180" t="s">
        <v>458</v>
      </c>
      <c r="C64" s="69" t="s">
        <v>327</v>
      </c>
      <c r="D64" s="69" t="s">
        <v>459</v>
      </c>
      <c r="E64" s="67">
        <v>2.9751</v>
      </c>
      <c r="F64" s="67">
        <v>0</v>
      </c>
      <c r="G64" s="67">
        <v>3.2125</v>
      </c>
      <c r="H64" s="67">
        <v>0</v>
      </c>
      <c r="I64" s="67">
        <v>3.3315</v>
      </c>
      <c r="J64" s="67">
        <v>0</v>
      </c>
      <c r="K64" s="67">
        <v>7.4497</v>
      </c>
    </row>
    <row r="65" spans="1:11" ht="30" customHeight="1">
      <c r="A65" s="65" t="s">
        <v>460</v>
      </c>
      <c r="B65" s="180"/>
      <c r="C65" s="66" t="s">
        <v>330</v>
      </c>
      <c r="D65" s="66" t="s">
        <v>461</v>
      </c>
      <c r="E65" s="67">
        <v>0.6924</v>
      </c>
      <c r="F65" s="67">
        <v>0</v>
      </c>
      <c r="G65" s="67">
        <v>0.6689</v>
      </c>
      <c r="H65" s="67">
        <v>0</v>
      </c>
      <c r="I65" s="67">
        <v>0.6268</v>
      </c>
      <c r="J65" s="67">
        <v>0</v>
      </c>
      <c r="K65" s="67">
        <v>0.0145</v>
      </c>
    </row>
    <row r="66" spans="1:11" ht="27" customHeight="1">
      <c r="A66" s="65" t="s">
        <v>462</v>
      </c>
      <c r="B66" s="180"/>
      <c r="C66" s="66" t="s">
        <v>333</v>
      </c>
      <c r="D66" s="66" t="s">
        <v>463</v>
      </c>
      <c r="E66" s="67">
        <v>2.0892</v>
      </c>
      <c r="F66" s="67">
        <v>0</v>
      </c>
      <c r="G66" s="67">
        <v>2.225</v>
      </c>
      <c r="H66" s="67">
        <v>0</v>
      </c>
      <c r="I66" s="67">
        <v>2.7771</v>
      </c>
      <c r="J66" s="67">
        <v>0</v>
      </c>
      <c r="K66" s="67">
        <v>2.3753</v>
      </c>
    </row>
    <row r="67" spans="1:11" ht="39.75" customHeight="1">
      <c r="A67" s="65" t="s">
        <v>464</v>
      </c>
      <c r="B67" s="180"/>
      <c r="C67" s="66" t="s">
        <v>336</v>
      </c>
      <c r="D67" s="66" t="s">
        <v>465</v>
      </c>
      <c r="E67" s="67">
        <v>0.0024</v>
      </c>
      <c r="F67" s="67">
        <v>0</v>
      </c>
      <c r="G67" s="67">
        <v>0.0506</v>
      </c>
      <c r="H67" s="67">
        <v>0</v>
      </c>
      <c r="I67" s="67">
        <v>0</v>
      </c>
      <c r="J67" s="67">
        <v>0</v>
      </c>
      <c r="K67" s="67">
        <v>0</v>
      </c>
    </row>
    <row r="68" spans="1:11" ht="27.75" customHeight="1">
      <c r="A68" s="65" t="s">
        <v>466</v>
      </c>
      <c r="B68" s="180"/>
      <c r="C68" s="66" t="s">
        <v>339</v>
      </c>
      <c r="D68" s="66" t="s">
        <v>467</v>
      </c>
      <c r="E68" s="67">
        <v>0.9193</v>
      </c>
      <c r="F68" s="67">
        <v>0</v>
      </c>
      <c r="G68" s="67">
        <v>0.7889</v>
      </c>
      <c r="H68" s="67">
        <v>0</v>
      </c>
      <c r="I68" s="67">
        <v>0.4185</v>
      </c>
      <c r="J68" s="67">
        <v>0</v>
      </c>
      <c r="K68" s="67">
        <v>0.3909</v>
      </c>
    </row>
    <row r="69" spans="1:11" ht="29.25" customHeight="1">
      <c r="A69" s="65" t="s">
        <v>468</v>
      </c>
      <c r="B69" s="180"/>
      <c r="C69" s="66" t="s">
        <v>342</v>
      </c>
      <c r="D69" s="66" t="s">
        <v>469</v>
      </c>
      <c r="E69" s="67">
        <v>0.2149</v>
      </c>
      <c r="F69" s="67">
        <v>0</v>
      </c>
      <c r="G69" s="67">
        <v>0.182</v>
      </c>
      <c r="H69" s="67">
        <v>0</v>
      </c>
      <c r="I69" s="67">
        <v>0.2231</v>
      </c>
      <c r="J69" s="67">
        <v>0</v>
      </c>
      <c r="K69" s="67">
        <v>0.0071</v>
      </c>
    </row>
    <row r="70" spans="1:11" ht="41.25" customHeight="1">
      <c r="A70" s="65" t="s">
        <v>470</v>
      </c>
      <c r="B70" s="180"/>
      <c r="C70" s="66" t="s">
        <v>345</v>
      </c>
      <c r="D70" s="66" t="s">
        <v>471</v>
      </c>
      <c r="E70" s="67">
        <v>3.1374</v>
      </c>
      <c r="F70" s="67">
        <v>0</v>
      </c>
      <c r="G70" s="67">
        <v>2.6578</v>
      </c>
      <c r="H70" s="67">
        <v>0</v>
      </c>
      <c r="I70" s="67">
        <v>3.5598</v>
      </c>
      <c r="J70" s="67">
        <v>0</v>
      </c>
      <c r="K70" s="67">
        <v>0</v>
      </c>
    </row>
    <row r="71" spans="1:11" ht="30" customHeight="1">
      <c r="A71" s="65" t="s">
        <v>472</v>
      </c>
      <c r="B71" s="180"/>
      <c r="C71" s="66" t="s">
        <v>348</v>
      </c>
      <c r="D71" s="66" t="s">
        <v>473</v>
      </c>
      <c r="E71" s="67">
        <v>0</v>
      </c>
      <c r="F71" s="67">
        <v>0</v>
      </c>
      <c r="G71" s="67">
        <v>0</v>
      </c>
      <c r="H71" s="67">
        <v>0</v>
      </c>
      <c r="I71" s="67">
        <v>0</v>
      </c>
      <c r="J71" s="67">
        <v>0</v>
      </c>
      <c r="K71" s="67">
        <v>0</v>
      </c>
    </row>
    <row r="72" spans="1:11" ht="23.25" customHeight="1">
      <c r="A72" s="65" t="s">
        <v>474</v>
      </c>
      <c r="B72" s="180"/>
      <c r="C72" s="66" t="s">
        <v>351</v>
      </c>
      <c r="D72" s="66" t="s">
        <v>475</v>
      </c>
      <c r="E72" s="67">
        <v>1.2083</v>
      </c>
      <c r="F72" s="67">
        <v>0</v>
      </c>
      <c r="G72" s="67">
        <v>1.2184</v>
      </c>
      <c r="H72" s="67">
        <v>0</v>
      </c>
      <c r="I72" s="67">
        <v>1.4812</v>
      </c>
      <c r="J72" s="67">
        <v>0.2164</v>
      </c>
      <c r="K72" s="67">
        <v>0.2507</v>
      </c>
    </row>
    <row r="73" spans="1:11" ht="50.25" customHeight="1">
      <c r="A73" s="65" t="s">
        <v>476</v>
      </c>
      <c r="B73" s="180"/>
      <c r="C73" s="179" t="s">
        <v>477</v>
      </c>
      <c r="D73" s="179"/>
      <c r="E73" s="68">
        <f aca="true" t="shared" si="11" ref="E73:K73">SUM(E64:E72)</f>
        <v>11.238999999999999</v>
      </c>
      <c r="F73" s="68">
        <f t="shared" si="11"/>
        <v>0</v>
      </c>
      <c r="G73" s="68">
        <f t="shared" si="11"/>
        <v>11.004100000000001</v>
      </c>
      <c r="H73" s="68">
        <f t="shared" si="11"/>
        <v>0</v>
      </c>
      <c r="I73" s="68">
        <f t="shared" si="11"/>
        <v>12.418</v>
      </c>
      <c r="J73" s="68">
        <f t="shared" si="11"/>
        <v>0.2164</v>
      </c>
      <c r="K73" s="68">
        <f t="shared" si="11"/>
        <v>10.4882</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0</v>
      </c>
      <c r="H82" s="67">
        <v>0</v>
      </c>
      <c r="I82" s="67">
        <v>0</v>
      </c>
      <c r="J82" s="67">
        <v>0</v>
      </c>
      <c r="K82" s="67">
        <v>0</v>
      </c>
    </row>
    <row r="83" spans="1:11" ht="39.75" customHeight="1">
      <c r="A83" s="65" t="s">
        <v>498</v>
      </c>
      <c r="B83" s="180"/>
      <c r="C83" s="66" t="s">
        <v>330</v>
      </c>
      <c r="D83" s="66" t="s">
        <v>499</v>
      </c>
      <c r="E83" s="67">
        <v>0.2746</v>
      </c>
      <c r="F83" s="67">
        <v>0</v>
      </c>
      <c r="G83" s="67">
        <v>0.2326</v>
      </c>
      <c r="H83" s="67">
        <v>0</v>
      </c>
      <c r="I83" s="67">
        <v>0.3135</v>
      </c>
      <c r="J83" s="67">
        <v>0</v>
      </c>
      <c r="K83" s="67">
        <v>0.0018</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v>
      </c>
      <c r="F85" s="67">
        <v>0</v>
      </c>
      <c r="G85" s="67">
        <v>0</v>
      </c>
      <c r="H85" s="67">
        <v>0</v>
      </c>
      <c r="I85" s="67">
        <v>0</v>
      </c>
      <c r="J85" s="67">
        <v>0</v>
      </c>
      <c r="K85" s="67">
        <v>0</v>
      </c>
    </row>
    <row r="86" spans="1:11" ht="49.5" customHeight="1">
      <c r="A86" s="65" t="s">
        <v>504</v>
      </c>
      <c r="B86" s="180"/>
      <c r="C86" s="179" t="s">
        <v>505</v>
      </c>
      <c r="D86" s="179"/>
      <c r="E86" s="68">
        <f aca="true" t="shared" si="13" ref="E86:K86">SUM(E82:E85)</f>
        <v>0.2746</v>
      </c>
      <c r="F86" s="68">
        <f t="shared" si="13"/>
        <v>0</v>
      </c>
      <c r="G86" s="68">
        <f t="shared" si="13"/>
        <v>0.2326</v>
      </c>
      <c r="H86" s="68">
        <f t="shared" si="13"/>
        <v>0</v>
      </c>
      <c r="I86" s="68">
        <f t="shared" si="13"/>
        <v>0.3135</v>
      </c>
      <c r="J86" s="68">
        <f t="shared" si="13"/>
        <v>0</v>
      </c>
      <c r="K86" s="68">
        <f t="shared" si="13"/>
        <v>0.0018</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v>
      </c>
      <c r="F89" s="67">
        <v>0</v>
      </c>
      <c r="G89" s="67">
        <v>0</v>
      </c>
      <c r="H89" s="67">
        <v>0</v>
      </c>
      <c r="I89" s="67">
        <v>0</v>
      </c>
      <c r="J89" s="67">
        <v>0</v>
      </c>
      <c r="K89" s="67">
        <v>0</v>
      </c>
    </row>
    <row r="90" spans="1:11" ht="45.75" customHeight="1">
      <c r="A90" s="65" t="s">
        <v>513</v>
      </c>
      <c r="B90" s="180"/>
      <c r="C90" s="179" t="s">
        <v>514</v>
      </c>
      <c r="D90" s="179"/>
      <c r="E90" s="68">
        <f aca="true" t="shared" si="14" ref="E90:K90">SUM(E87:E89)</f>
        <v>0</v>
      </c>
      <c r="F90" s="68">
        <f t="shared" si="14"/>
        <v>0</v>
      </c>
      <c r="G90" s="68">
        <f t="shared" si="14"/>
        <v>0</v>
      </c>
      <c r="H90" s="68">
        <f t="shared" si="14"/>
        <v>0</v>
      </c>
      <c r="I90" s="68">
        <f t="shared" si="14"/>
        <v>0</v>
      </c>
      <c r="J90" s="68">
        <f t="shared" si="14"/>
        <v>0</v>
      </c>
      <c r="K90" s="68">
        <f t="shared" si="14"/>
        <v>0</v>
      </c>
    </row>
    <row r="91" spans="1:11" ht="44.25" customHeight="1">
      <c r="A91" s="65" t="s">
        <v>515</v>
      </c>
      <c r="B91" s="180" t="s">
        <v>516</v>
      </c>
      <c r="C91" s="69" t="s">
        <v>327</v>
      </c>
      <c r="D91" s="69" t="s">
        <v>517</v>
      </c>
      <c r="E91" s="67">
        <v>0.0239</v>
      </c>
      <c r="F91" s="67">
        <v>0</v>
      </c>
      <c r="G91" s="67">
        <v>0.0202</v>
      </c>
      <c r="H91" s="67">
        <v>0</v>
      </c>
      <c r="I91" s="67">
        <v>0.0157</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0.0239</v>
      </c>
      <c r="F93" s="68">
        <f t="shared" si="15"/>
        <v>0</v>
      </c>
      <c r="G93" s="68">
        <f t="shared" si="15"/>
        <v>0.0202</v>
      </c>
      <c r="H93" s="68">
        <f t="shared" si="15"/>
        <v>0</v>
      </c>
      <c r="I93" s="68">
        <f t="shared" si="15"/>
        <v>0.0157</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v>
      </c>
      <c r="F100" s="67">
        <v>0</v>
      </c>
      <c r="G100" s="67">
        <v>0</v>
      </c>
      <c r="H100" s="67">
        <v>0</v>
      </c>
      <c r="I100" s="67">
        <v>0</v>
      </c>
      <c r="J100" s="67">
        <v>0</v>
      </c>
      <c r="K100" s="67">
        <v>0</v>
      </c>
    </row>
    <row r="101" spans="1:11" ht="39.75" customHeight="1">
      <c r="A101" s="65" t="s">
        <v>540</v>
      </c>
      <c r="B101" s="180"/>
      <c r="C101" s="66" t="s">
        <v>330</v>
      </c>
      <c r="D101" s="66" t="s">
        <v>541</v>
      </c>
      <c r="E101" s="67">
        <v>0.495</v>
      </c>
      <c r="F101" s="67">
        <v>0</v>
      </c>
      <c r="G101" s="67">
        <v>0.4193</v>
      </c>
      <c r="H101" s="67">
        <v>0</v>
      </c>
      <c r="I101" s="67">
        <v>0</v>
      </c>
      <c r="J101" s="67">
        <v>0</v>
      </c>
      <c r="K101" s="67">
        <v>0</v>
      </c>
    </row>
    <row r="102" spans="1:11" ht="39.75" customHeight="1">
      <c r="A102" s="65" t="s">
        <v>542</v>
      </c>
      <c r="B102" s="180"/>
      <c r="C102" s="66" t="s">
        <v>333</v>
      </c>
      <c r="D102" s="66" t="s">
        <v>543</v>
      </c>
      <c r="E102" s="67">
        <v>0.7163</v>
      </c>
      <c r="F102" s="67">
        <v>0</v>
      </c>
      <c r="G102" s="67">
        <v>0.6068</v>
      </c>
      <c r="H102" s="67">
        <v>0</v>
      </c>
      <c r="I102" s="67">
        <v>0.4722</v>
      </c>
      <c r="J102" s="67">
        <v>0</v>
      </c>
      <c r="K102" s="67">
        <v>0</v>
      </c>
    </row>
    <row r="103" spans="1:11" ht="39.75" customHeight="1">
      <c r="A103" s="65" t="s">
        <v>544</v>
      </c>
      <c r="B103" s="180"/>
      <c r="C103" s="179" t="s">
        <v>545</v>
      </c>
      <c r="D103" s="179"/>
      <c r="E103" s="68">
        <f aca="true" t="shared" si="19" ref="E103:K103">SUM(E100:E102)</f>
        <v>1.2113</v>
      </c>
      <c r="F103" s="68">
        <f t="shared" si="19"/>
        <v>0</v>
      </c>
      <c r="G103" s="68">
        <f t="shared" si="19"/>
        <v>1.0261</v>
      </c>
      <c r="H103" s="68">
        <f t="shared" si="19"/>
        <v>0</v>
      </c>
      <c r="I103" s="68">
        <f t="shared" si="19"/>
        <v>0.4722</v>
      </c>
      <c r="J103" s="68">
        <f t="shared" si="19"/>
        <v>0</v>
      </c>
      <c r="K103" s="68">
        <f t="shared" si="19"/>
        <v>0</v>
      </c>
    </row>
    <row r="104" spans="1:11" ht="39.75" customHeight="1">
      <c r="A104" s="65" t="s">
        <v>546</v>
      </c>
      <c r="B104" s="180" t="s">
        <v>547</v>
      </c>
      <c r="C104" s="69" t="s">
        <v>327</v>
      </c>
      <c r="D104" s="69" t="s">
        <v>548</v>
      </c>
      <c r="E104" s="67">
        <v>0.0119</v>
      </c>
      <c r="F104" s="67">
        <v>0</v>
      </c>
      <c r="G104" s="67">
        <v>0.0101</v>
      </c>
      <c r="H104" s="67">
        <v>0</v>
      </c>
      <c r="I104" s="67">
        <v>0.0078</v>
      </c>
      <c r="J104" s="67">
        <v>0</v>
      </c>
      <c r="K104" s="67">
        <v>0</v>
      </c>
    </row>
    <row r="105" spans="1:11" ht="40.5" customHeight="1">
      <c r="A105" s="65" t="s">
        <v>549</v>
      </c>
      <c r="B105" s="180"/>
      <c r="C105" s="66" t="s">
        <v>330</v>
      </c>
      <c r="D105" s="66" t="s">
        <v>550</v>
      </c>
      <c r="E105" s="67">
        <v>5.2034</v>
      </c>
      <c r="F105" s="67">
        <v>0</v>
      </c>
      <c r="G105" s="67">
        <v>4.4181</v>
      </c>
      <c r="H105" s="67">
        <v>0</v>
      </c>
      <c r="I105" s="67">
        <v>5.944</v>
      </c>
      <c r="J105" s="67">
        <v>0</v>
      </c>
      <c r="K105" s="67">
        <v>0</v>
      </c>
    </row>
    <row r="106" spans="1:11" ht="39.75" customHeight="1">
      <c r="A106" s="65" t="s">
        <v>551</v>
      </c>
      <c r="B106" s="180"/>
      <c r="C106" s="181" t="s">
        <v>552</v>
      </c>
      <c r="D106" s="181"/>
      <c r="E106" s="68">
        <f aca="true" t="shared" si="20" ref="E106:K106">E104+E105</f>
        <v>5.2153</v>
      </c>
      <c r="F106" s="68">
        <f t="shared" si="20"/>
        <v>0</v>
      </c>
      <c r="G106" s="68">
        <f t="shared" si="20"/>
        <v>4.4282</v>
      </c>
      <c r="H106" s="68">
        <f t="shared" si="20"/>
        <v>0</v>
      </c>
      <c r="I106" s="68">
        <f t="shared" si="20"/>
        <v>5.9517999999999995</v>
      </c>
      <c r="J106" s="68">
        <f t="shared" si="20"/>
        <v>0</v>
      </c>
      <c r="K106" s="68">
        <f t="shared" si="20"/>
        <v>0</v>
      </c>
    </row>
    <row r="107" spans="1:11" ht="39.75" customHeight="1">
      <c r="A107" s="65" t="s">
        <v>553</v>
      </c>
      <c r="B107" s="180" t="s">
        <v>554</v>
      </c>
      <c r="C107" s="69" t="s">
        <v>327</v>
      </c>
      <c r="D107" s="69" t="s">
        <v>555</v>
      </c>
      <c r="E107" s="67">
        <v>7.1678</v>
      </c>
      <c r="F107" s="67">
        <v>0</v>
      </c>
      <c r="G107" s="67">
        <v>6.0721</v>
      </c>
      <c r="H107" s="67">
        <v>0</v>
      </c>
      <c r="I107" s="67">
        <v>0</v>
      </c>
      <c r="J107" s="67">
        <v>0</v>
      </c>
      <c r="K107" s="67">
        <v>0</v>
      </c>
    </row>
    <row r="108" spans="1:11" ht="39.75" customHeight="1">
      <c r="A108" s="65" t="s">
        <v>553</v>
      </c>
      <c r="B108" s="180"/>
      <c r="C108" s="179" t="s">
        <v>556</v>
      </c>
      <c r="D108" s="179"/>
      <c r="E108" s="68">
        <f aca="true" t="shared" si="21" ref="E108:K108">E107</f>
        <v>7.1678</v>
      </c>
      <c r="F108" s="68">
        <f t="shared" si="21"/>
        <v>0</v>
      </c>
      <c r="G108" s="68">
        <f t="shared" si="21"/>
        <v>6.0721</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19.6865</v>
      </c>
      <c r="F109" s="67">
        <v>0</v>
      </c>
      <c r="G109" s="67">
        <v>16.6772</v>
      </c>
      <c r="H109" s="67">
        <v>0</v>
      </c>
      <c r="I109" s="67">
        <v>8.3981</v>
      </c>
      <c r="J109" s="67">
        <v>0</v>
      </c>
      <c r="K109" s="67">
        <v>0.9472</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19.6865</v>
      </c>
      <c r="F111" s="68">
        <f t="shared" si="22"/>
        <v>0</v>
      </c>
      <c r="G111" s="68">
        <f t="shared" si="22"/>
        <v>16.6772</v>
      </c>
      <c r="H111" s="68">
        <f t="shared" si="22"/>
        <v>0</v>
      </c>
      <c r="I111" s="68">
        <f t="shared" si="22"/>
        <v>8.3981</v>
      </c>
      <c r="J111" s="68">
        <f t="shared" si="22"/>
        <v>0</v>
      </c>
      <c r="K111" s="68">
        <f t="shared" si="22"/>
        <v>0.9472</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97.7713</v>
      </c>
      <c r="H8" s="67">
        <v>97.6738</v>
      </c>
      <c r="I8" s="67">
        <v>100</v>
      </c>
    </row>
    <row r="9" spans="1:9" ht="12.75">
      <c r="A9" s="65" t="s">
        <v>329</v>
      </c>
      <c r="B9" s="178"/>
      <c r="C9" s="74" t="s">
        <v>330</v>
      </c>
      <c r="D9" s="74" t="s">
        <v>331</v>
      </c>
      <c r="E9" s="67">
        <v>100</v>
      </c>
      <c r="F9" s="67">
        <v>100</v>
      </c>
      <c r="G9" s="67">
        <v>96.8753</v>
      </c>
      <c r="H9" s="67">
        <v>96.7681</v>
      </c>
      <c r="I9" s="67">
        <v>100</v>
      </c>
    </row>
    <row r="10" spans="1:9" ht="51">
      <c r="A10" s="65" t="s">
        <v>332</v>
      </c>
      <c r="B10" s="178"/>
      <c r="C10" s="74" t="s">
        <v>333</v>
      </c>
      <c r="D10" s="74" t="s">
        <v>334</v>
      </c>
      <c r="E10" s="67">
        <v>100</v>
      </c>
      <c r="F10" s="67">
        <v>100</v>
      </c>
      <c r="G10" s="67">
        <v>94.7401</v>
      </c>
      <c r="H10" s="67">
        <v>94.4775</v>
      </c>
      <c r="I10" s="67">
        <v>100</v>
      </c>
    </row>
    <row r="11" spans="1:9" ht="25.5">
      <c r="A11" s="65" t="s">
        <v>335</v>
      </c>
      <c r="B11" s="178"/>
      <c r="C11" s="74" t="s">
        <v>336</v>
      </c>
      <c r="D11" s="74" t="s">
        <v>337</v>
      </c>
      <c r="E11" s="67">
        <v>100</v>
      </c>
      <c r="F11" s="67">
        <v>100</v>
      </c>
      <c r="G11" s="67">
        <v>58.6297</v>
      </c>
      <c r="H11" s="67">
        <v>54.137</v>
      </c>
      <c r="I11" s="67">
        <v>76.1337</v>
      </c>
    </row>
    <row r="12" spans="1:9" ht="25.5">
      <c r="A12" s="65" t="s">
        <v>338</v>
      </c>
      <c r="B12" s="178"/>
      <c r="C12" s="74" t="s">
        <v>339</v>
      </c>
      <c r="D12" s="74" t="s">
        <v>340</v>
      </c>
      <c r="E12" s="67">
        <v>100</v>
      </c>
      <c r="F12" s="67">
        <v>98.7654</v>
      </c>
      <c r="G12" s="67">
        <v>78.4896</v>
      </c>
      <c r="H12" s="67">
        <v>76.2495</v>
      </c>
      <c r="I12" s="67">
        <v>91.3411</v>
      </c>
    </row>
    <row r="13" spans="1:9" ht="12.75">
      <c r="A13" s="65" t="s">
        <v>341</v>
      </c>
      <c r="B13" s="178"/>
      <c r="C13" s="74" t="s">
        <v>342</v>
      </c>
      <c r="D13" s="74" t="s">
        <v>343</v>
      </c>
      <c r="E13" s="67">
        <v>100</v>
      </c>
      <c r="F13" s="67">
        <v>98.6675</v>
      </c>
      <c r="G13" s="67">
        <v>88.7414</v>
      </c>
      <c r="H13" s="67">
        <v>91.6902</v>
      </c>
      <c r="I13" s="67">
        <v>38.9839</v>
      </c>
    </row>
    <row r="14" spans="1:9" ht="38.25">
      <c r="A14" s="65" t="s">
        <v>344</v>
      </c>
      <c r="B14" s="178"/>
      <c r="C14" s="74" t="s">
        <v>345</v>
      </c>
      <c r="D14" s="74" t="s">
        <v>346</v>
      </c>
      <c r="E14" s="67">
        <v>100</v>
      </c>
      <c r="F14" s="67">
        <v>100</v>
      </c>
      <c r="G14" s="67">
        <v>98.6163</v>
      </c>
      <c r="H14" s="67">
        <v>98.6109</v>
      </c>
      <c r="I14" s="67">
        <v>100</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100</v>
      </c>
      <c r="F16" s="67">
        <v>100</v>
      </c>
      <c r="G16" s="67">
        <v>100</v>
      </c>
      <c r="H16" s="67">
        <v>100</v>
      </c>
      <c r="I16" s="67">
        <v>100</v>
      </c>
    </row>
    <row r="17" spans="1:9" ht="12.75">
      <c r="A17" s="65" t="s">
        <v>353</v>
      </c>
      <c r="B17" s="178"/>
      <c r="C17" s="74" t="s">
        <v>354</v>
      </c>
      <c r="D17" s="74" t="s">
        <v>355</v>
      </c>
      <c r="E17" s="67">
        <v>100</v>
      </c>
      <c r="F17" s="67">
        <v>100</v>
      </c>
      <c r="G17" s="67">
        <v>91.142</v>
      </c>
      <c r="H17" s="67">
        <v>90.0737</v>
      </c>
      <c r="I17" s="67">
        <v>100</v>
      </c>
    </row>
    <row r="18" spans="1:9" ht="12.75">
      <c r="A18" s="65" t="s">
        <v>356</v>
      </c>
      <c r="B18" s="178"/>
      <c r="C18" s="74" t="s">
        <v>357</v>
      </c>
      <c r="D18" s="74" t="s">
        <v>358</v>
      </c>
      <c r="E18" s="67">
        <v>100</v>
      </c>
      <c r="F18" s="67">
        <v>89.5884</v>
      </c>
      <c r="G18" s="67">
        <v>73.7443</v>
      </c>
      <c r="H18" s="67">
        <v>80.8369</v>
      </c>
      <c r="I18" s="67">
        <v>42.3103</v>
      </c>
    </row>
    <row r="19" spans="1:9" ht="48.75" customHeight="1">
      <c r="A19" s="65" t="s">
        <v>359</v>
      </c>
      <c r="B19" s="178"/>
      <c r="C19" s="182" t="s">
        <v>360</v>
      </c>
      <c r="D19" s="182"/>
      <c r="E19" s="75">
        <v>100</v>
      </c>
      <c r="F19" s="75">
        <v>97.2443</v>
      </c>
      <c r="G19" s="75">
        <v>85.9245</v>
      </c>
      <c r="H19" s="75">
        <v>88.2458</v>
      </c>
      <c r="I19" s="75">
        <v>64.9124</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90.286</v>
      </c>
      <c r="H23" s="67">
        <v>89.6153</v>
      </c>
      <c r="I23" s="67">
        <v>100</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100</v>
      </c>
      <c r="F25" s="75">
        <v>100</v>
      </c>
      <c r="G25" s="75">
        <v>90.286</v>
      </c>
      <c r="H25" s="75">
        <v>89.6153</v>
      </c>
      <c r="I25" s="75">
        <v>100</v>
      </c>
    </row>
    <row r="26" spans="1:9" ht="14.25" customHeight="1">
      <c r="A26" s="65" t="s">
        <v>375</v>
      </c>
      <c r="B26" s="180" t="s">
        <v>376</v>
      </c>
      <c r="C26" s="76" t="s">
        <v>327</v>
      </c>
      <c r="D26" s="76" t="s">
        <v>377</v>
      </c>
      <c r="E26" s="67">
        <v>100</v>
      </c>
      <c r="F26" s="67">
        <v>100</v>
      </c>
      <c r="G26" s="67">
        <v>100</v>
      </c>
      <c r="H26" s="67">
        <v>100</v>
      </c>
      <c r="I26" s="67">
        <v>0</v>
      </c>
    </row>
    <row r="27" spans="1:9" ht="25.5">
      <c r="A27" s="65" t="s">
        <v>378</v>
      </c>
      <c r="B27" s="180"/>
      <c r="C27" s="74" t="s">
        <v>330</v>
      </c>
      <c r="D27" s="74" t="s">
        <v>379</v>
      </c>
      <c r="E27" s="67">
        <v>100</v>
      </c>
      <c r="F27" s="67">
        <v>92.9612</v>
      </c>
      <c r="G27" s="67">
        <v>65.0141</v>
      </c>
      <c r="H27" s="67">
        <v>56.8843</v>
      </c>
      <c r="I27" s="67">
        <v>79.8391</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0</v>
      </c>
      <c r="F31" s="67">
        <v>0</v>
      </c>
      <c r="G31" s="67">
        <v>0</v>
      </c>
      <c r="H31" s="67">
        <v>0</v>
      </c>
      <c r="I31" s="67">
        <v>0</v>
      </c>
    </row>
    <row r="32" spans="1:9" ht="12.75">
      <c r="A32" s="65" t="s">
        <v>388</v>
      </c>
      <c r="B32" s="180"/>
      <c r="C32" s="74" t="s">
        <v>345</v>
      </c>
      <c r="D32" s="74" t="s">
        <v>389</v>
      </c>
      <c r="E32" s="67">
        <v>100</v>
      </c>
      <c r="F32" s="67">
        <v>98.5898</v>
      </c>
      <c r="G32" s="67">
        <v>87.9924</v>
      </c>
      <c r="H32" s="67">
        <v>89.447</v>
      </c>
      <c r="I32" s="67">
        <v>77.6007</v>
      </c>
    </row>
    <row r="33" spans="1:9" ht="42" customHeight="1">
      <c r="A33" s="65" t="s">
        <v>390</v>
      </c>
      <c r="B33" s="180"/>
      <c r="C33" s="182" t="s">
        <v>391</v>
      </c>
      <c r="D33" s="182"/>
      <c r="E33" s="75">
        <v>100</v>
      </c>
      <c r="F33" s="75">
        <v>96.6667</v>
      </c>
      <c r="G33" s="75">
        <v>80.763</v>
      </c>
      <c r="H33" s="75">
        <v>81.1492</v>
      </c>
      <c r="I33" s="75">
        <v>79.172</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99.7284</v>
      </c>
      <c r="G35" s="67">
        <v>93.5952</v>
      </c>
      <c r="H35" s="67">
        <v>93.6128</v>
      </c>
      <c r="I35" s="67">
        <v>93.1746</v>
      </c>
    </row>
    <row r="36" spans="1:9" ht="47.25" customHeight="1">
      <c r="A36" s="65" t="s">
        <v>397</v>
      </c>
      <c r="B36" s="180"/>
      <c r="C36" s="182" t="s">
        <v>398</v>
      </c>
      <c r="D36" s="182"/>
      <c r="E36" s="75">
        <v>100</v>
      </c>
      <c r="F36" s="75">
        <v>99.7284</v>
      </c>
      <c r="G36" s="75">
        <v>93.5952</v>
      </c>
      <c r="H36" s="75">
        <v>93.6128</v>
      </c>
      <c r="I36" s="75">
        <v>93.1746</v>
      </c>
    </row>
    <row r="37" spans="1:9" ht="14.25" customHeight="1">
      <c r="A37" s="65" t="s">
        <v>399</v>
      </c>
      <c r="B37" s="180" t="s">
        <v>400</v>
      </c>
      <c r="C37" s="76" t="s">
        <v>327</v>
      </c>
      <c r="D37" s="76" t="s">
        <v>401</v>
      </c>
      <c r="E37" s="67">
        <v>100</v>
      </c>
      <c r="F37" s="67">
        <v>93.0109</v>
      </c>
      <c r="G37" s="67">
        <v>76.0391</v>
      </c>
      <c r="H37" s="67">
        <v>80.6908</v>
      </c>
      <c r="I37" s="67">
        <v>52.8189</v>
      </c>
    </row>
    <row r="38" spans="1:9" ht="12.75">
      <c r="A38" s="65" t="s">
        <v>402</v>
      </c>
      <c r="B38" s="180"/>
      <c r="C38" s="74" t="s">
        <v>330</v>
      </c>
      <c r="D38" s="74" t="s">
        <v>403</v>
      </c>
      <c r="E38" s="67">
        <v>0</v>
      </c>
      <c r="F38" s="67">
        <v>0</v>
      </c>
      <c r="G38" s="67">
        <v>0</v>
      </c>
      <c r="H38" s="67">
        <v>0</v>
      </c>
      <c r="I38" s="67">
        <v>0</v>
      </c>
    </row>
    <row r="39" spans="1:9" ht="42" customHeight="1">
      <c r="A39" s="65" t="s">
        <v>404</v>
      </c>
      <c r="B39" s="180"/>
      <c r="C39" s="182" t="s">
        <v>405</v>
      </c>
      <c r="D39" s="182"/>
      <c r="E39" s="75">
        <v>100</v>
      </c>
      <c r="F39" s="75">
        <v>93.0109</v>
      </c>
      <c r="G39" s="75">
        <v>76.0391</v>
      </c>
      <c r="H39" s="75">
        <v>80.6908</v>
      </c>
      <c r="I39" s="75">
        <v>52.8189</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100</v>
      </c>
      <c r="F42" s="67">
        <v>99.6528</v>
      </c>
      <c r="G42" s="67">
        <v>75.6177</v>
      </c>
      <c r="H42" s="67">
        <v>72.9438</v>
      </c>
      <c r="I42" s="67">
        <v>95.6455</v>
      </c>
    </row>
    <row r="43" spans="1:9" ht="51">
      <c r="A43" s="65" t="s">
        <v>414</v>
      </c>
      <c r="B43" s="180"/>
      <c r="C43" s="74" t="s">
        <v>330</v>
      </c>
      <c r="D43" s="74" t="s">
        <v>415</v>
      </c>
      <c r="E43" s="67">
        <v>100</v>
      </c>
      <c r="F43" s="67">
        <v>100</v>
      </c>
      <c r="G43" s="67">
        <v>100</v>
      </c>
      <c r="H43" s="67">
        <v>100</v>
      </c>
      <c r="I43" s="67">
        <v>0</v>
      </c>
    </row>
    <row r="44" spans="1:9" ht="50.25" customHeight="1">
      <c r="A44" s="65" t="s">
        <v>416</v>
      </c>
      <c r="B44" s="180"/>
      <c r="C44" s="182" t="s">
        <v>417</v>
      </c>
      <c r="D44" s="182"/>
      <c r="E44" s="75">
        <v>100</v>
      </c>
      <c r="F44" s="75">
        <v>99.6529</v>
      </c>
      <c r="G44" s="75">
        <v>75.62</v>
      </c>
      <c r="H44" s="75">
        <v>72.9467</v>
      </c>
      <c r="I44" s="75">
        <v>95.6455</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100</v>
      </c>
      <c r="F46" s="67">
        <v>100</v>
      </c>
      <c r="G46" s="67">
        <v>100</v>
      </c>
      <c r="H46" s="67">
        <v>100</v>
      </c>
      <c r="I46" s="67">
        <v>0</v>
      </c>
    </row>
    <row r="47" spans="1:9" ht="12.75">
      <c r="A47" s="65" t="s">
        <v>423</v>
      </c>
      <c r="B47" s="180"/>
      <c r="C47" s="74" t="s">
        <v>333</v>
      </c>
      <c r="D47" s="74" t="s">
        <v>424</v>
      </c>
      <c r="E47" s="67">
        <v>100</v>
      </c>
      <c r="F47" s="67">
        <v>100</v>
      </c>
      <c r="G47" s="67">
        <v>91.2848</v>
      </c>
      <c r="H47" s="67">
        <v>90.5788</v>
      </c>
      <c r="I47" s="67">
        <v>100</v>
      </c>
    </row>
    <row r="48" spans="1:9" ht="12.75">
      <c r="A48" s="65" t="s">
        <v>425</v>
      </c>
      <c r="B48" s="180"/>
      <c r="C48" s="74" t="s">
        <v>336</v>
      </c>
      <c r="D48" s="74" t="s">
        <v>426</v>
      </c>
      <c r="E48" s="67">
        <v>100</v>
      </c>
      <c r="F48" s="67">
        <v>97.8192</v>
      </c>
      <c r="G48" s="67">
        <v>92.6908</v>
      </c>
      <c r="H48" s="67">
        <v>94.5514</v>
      </c>
      <c r="I48" s="67">
        <v>65.0632</v>
      </c>
    </row>
    <row r="49" spans="1:9" ht="51">
      <c r="A49" s="65" t="s">
        <v>427</v>
      </c>
      <c r="B49" s="180"/>
      <c r="C49" s="74" t="s">
        <v>339</v>
      </c>
      <c r="D49" s="74" t="s">
        <v>428</v>
      </c>
      <c r="E49" s="67">
        <v>0</v>
      </c>
      <c r="F49" s="67">
        <v>0</v>
      </c>
      <c r="G49" s="67">
        <v>0</v>
      </c>
      <c r="H49" s="67">
        <v>0</v>
      </c>
      <c r="I49" s="67">
        <v>0</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100</v>
      </c>
      <c r="F53" s="75">
        <v>99.6816</v>
      </c>
      <c r="G53" s="75">
        <v>91.6882</v>
      </c>
      <c r="H53" s="75">
        <v>91.3959</v>
      </c>
      <c r="I53" s="75">
        <v>95.4841</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v>
      </c>
      <c r="F58" s="67">
        <v>94.7734</v>
      </c>
      <c r="G58" s="67">
        <v>72.2775</v>
      </c>
      <c r="H58" s="67">
        <v>72.0711</v>
      </c>
      <c r="I58" s="67">
        <v>73.0983</v>
      </c>
    </row>
    <row r="59" spans="1:9" ht="27" customHeight="1">
      <c r="A59" s="65" t="s">
        <v>448</v>
      </c>
      <c r="B59" s="180"/>
      <c r="C59" s="182" t="s">
        <v>449</v>
      </c>
      <c r="D59" s="182"/>
      <c r="E59" s="75">
        <v>100</v>
      </c>
      <c r="F59" s="75">
        <v>94.7734</v>
      </c>
      <c r="G59" s="75">
        <v>72.2775</v>
      </c>
      <c r="H59" s="75">
        <v>72.0711</v>
      </c>
      <c r="I59" s="75">
        <v>73.0983</v>
      </c>
    </row>
    <row r="60" spans="1:9" ht="14.25" customHeight="1">
      <c r="A60" s="65" t="s">
        <v>450</v>
      </c>
      <c r="B60" s="180" t="s">
        <v>451</v>
      </c>
      <c r="C60" s="76" t="s">
        <v>327</v>
      </c>
      <c r="D60" s="76" t="s">
        <v>452</v>
      </c>
      <c r="E60" s="67">
        <v>100</v>
      </c>
      <c r="F60" s="67">
        <v>100</v>
      </c>
      <c r="G60" s="67">
        <v>25.8598</v>
      </c>
      <c r="H60" s="67">
        <v>11.2693</v>
      </c>
      <c r="I60" s="67">
        <v>62.5</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25.8598</v>
      </c>
      <c r="H62" s="75">
        <v>11.2693</v>
      </c>
      <c r="I62" s="75">
        <v>62.5</v>
      </c>
    </row>
    <row r="63" spans="1:9" ht="24" customHeight="1">
      <c r="A63" s="65" t="s">
        <v>457</v>
      </c>
      <c r="B63" s="180" t="s">
        <v>458</v>
      </c>
      <c r="C63" s="76" t="s">
        <v>327</v>
      </c>
      <c r="D63" s="76" t="s">
        <v>459</v>
      </c>
      <c r="E63" s="67">
        <v>100</v>
      </c>
      <c r="F63" s="67">
        <v>90.4848</v>
      </c>
      <c r="G63" s="67">
        <v>64.9509</v>
      </c>
      <c r="H63" s="67">
        <v>68.7668</v>
      </c>
      <c r="I63" s="67">
        <v>53.5635</v>
      </c>
    </row>
    <row r="64" spans="1:9" ht="12.75">
      <c r="A64" s="65" t="s">
        <v>460</v>
      </c>
      <c r="B64" s="180"/>
      <c r="C64" s="74" t="s">
        <v>330</v>
      </c>
      <c r="D64" s="74" t="s">
        <v>461</v>
      </c>
      <c r="E64" s="67">
        <v>100</v>
      </c>
      <c r="F64" s="67">
        <v>94.1512</v>
      </c>
      <c r="G64" s="67">
        <v>66.4961</v>
      </c>
      <c r="H64" s="67">
        <v>72.5136</v>
      </c>
      <c r="I64" s="67">
        <v>38.1975</v>
      </c>
    </row>
    <row r="65" spans="1:9" ht="12.75">
      <c r="A65" s="65" t="s">
        <v>462</v>
      </c>
      <c r="B65" s="180"/>
      <c r="C65" s="74" t="s">
        <v>333</v>
      </c>
      <c r="D65" s="74" t="s">
        <v>463</v>
      </c>
      <c r="E65" s="67">
        <v>100</v>
      </c>
      <c r="F65" s="67">
        <v>99.2181</v>
      </c>
      <c r="G65" s="67">
        <v>76.0137</v>
      </c>
      <c r="H65" s="67">
        <v>75.6945</v>
      </c>
      <c r="I65" s="67">
        <v>82.3764</v>
      </c>
    </row>
    <row r="66" spans="1:9" ht="38.25">
      <c r="A66" s="65" t="s">
        <v>464</v>
      </c>
      <c r="B66" s="180"/>
      <c r="C66" s="74" t="s">
        <v>336</v>
      </c>
      <c r="D66" s="74" t="s">
        <v>465</v>
      </c>
      <c r="E66" s="67">
        <v>100</v>
      </c>
      <c r="F66" s="67">
        <v>100</v>
      </c>
      <c r="G66" s="67">
        <v>0</v>
      </c>
      <c r="H66" s="67">
        <v>0</v>
      </c>
      <c r="I66" s="67">
        <v>0</v>
      </c>
    </row>
    <row r="67" spans="1:9" ht="12.75">
      <c r="A67" s="65" t="s">
        <v>466</v>
      </c>
      <c r="B67" s="180"/>
      <c r="C67" s="74" t="s">
        <v>339</v>
      </c>
      <c r="D67" s="74" t="s">
        <v>467</v>
      </c>
      <c r="E67" s="67">
        <v>100</v>
      </c>
      <c r="F67" s="67">
        <v>97.4006</v>
      </c>
      <c r="G67" s="67">
        <v>56.4027</v>
      </c>
      <c r="H67" s="67">
        <v>27.4793</v>
      </c>
      <c r="I67" s="67">
        <v>89.777</v>
      </c>
    </row>
    <row r="68" spans="1:9" ht="25.5">
      <c r="A68" s="65" t="s">
        <v>468</v>
      </c>
      <c r="B68" s="180"/>
      <c r="C68" s="74" t="s">
        <v>342</v>
      </c>
      <c r="D68" s="74" t="s">
        <v>469</v>
      </c>
      <c r="E68" s="67">
        <v>100</v>
      </c>
      <c r="F68" s="67">
        <v>79.5965</v>
      </c>
      <c r="G68" s="67">
        <v>60.3439</v>
      </c>
      <c r="H68" s="67">
        <v>77.3625</v>
      </c>
      <c r="I68" s="67">
        <v>0</v>
      </c>
    </row>
    <row r="69" spans="1:9" ht="51">
      <c r="A69" s="65" t="s">
        <v>470</v>
      </c>
      <c r="B69" s="180"/>
      <c r="C69" s="74" t="s">
        <v>345</v>
      </c>
      <c r="D69" s="74" t="s">
        <v>471</v>
      </c>
      <c r="E69" s="67">
        <v>100</v>
      </c>
      <c r="F69" s="67">
        <v>100</v>
      </c>
      <c r="G69" s="67">
        <v>100</v>
      </c>
      <c r="H69" s="67">
        <v>100</v>
      </c>
      <c r="I69" s="67">
        <v>0</v>
      </c>
    </row>
    <row r="70" spans="1:9" ht="25.5">
      <c r="A70" s="65" t="s">
        <v>472</v>
      </c>
      <c r="B70" s="180"/>
      <c r="C70" s="74" t="s">
        <v>348</v>
      </c>
      <c r="D70" s="74" t="s">
        <v>473</v>
      </c>
      <c r="E70" s="67">
        <v>0</v>
      </c>
      <c r="F70" s="67">
        <v>0</v>
      </c>
      <c r="G70" s="67">
        <v>0</v>
      </c>
      <c r="H70" s="67">
        <v>0</v>
      </c>
      <c r="I70" s="67">
        <v>0</v>
      </c>
    </row>
    <row r="71" spans="1:9" ht="25.5">
      <c r="A71" s="65" t="s">
        <v>474</v>
      </c>
      <c r="B71" s="180"/>
      <c r="C71" s="74" t="s">
        <v>351</v>
      </c>
      <c r="D71" s="74" t="s">
        <v>475</v>
      </c>
      <c r="E71" s="67">
        <v>100</v>
      </c>
      <c r="F71" s="67">
        <v>100</v>
      </c>
      <c r="G71" s="67">
        <v>79.6342</v>
      </c>
      <c r="H71" s="67">
        <v>79.5452</v>
      </c>
      <c r="I71" s="67">
        <v>100</v>
      </c>
    </row>
    <row r="72" spans="1:9" ht="42" customHeight="1">
      <c r="A72" s="65" t="s">
        <v>476</v>
      </c>
      <c r="B72" s="180"/>
      <c r="C72" s="182" t="s">
        <v>477</v>
      </c>
      <c r="D72" s="182"/>
      <c r="E72" s="75">
        <v>100</v>
      </c>
      <c r="F72" s="75">
        <v>95.7771</v>
      </c>
      <c r="G72" s="75">
        <v>77.0305</v>
      </c>
      <c r="H72" s="75">
        <v>79.5072</v>
      </c>
      <c r="I72" s="75">
        <v>60.1676</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0</v>
      </c>
      <c r="F81" s="67">
        <v>0</v>
      </c>
      <c r="G81" s="67">
        <v>0</v>
      </c>
      <c r="H81" s="67">
        <v>0</v>
      </c>
      <c r="I81" s="67">
        <v>0</v>
      </c>
    </row>
    <row r="82" spans="1:9" ht="38.25">
      <c r="A82" s="65" t="s">
        <v>498</v>
      </c>
      <c r="B82" s="180"/>
      <c r="C82" s="74" t="s">
        <v>330</v>
      </c>
      <c r="D82" s="74" t="s">
        <v>499</v>
      </c>
      <c r="E82" s="67">
        <v>100</v>
      </c>
      <c r="F82" s="67">
        <v>100</v>
      </c>
      <c r="G82" s="67">
        <v>98.2176</v>
      </c>
      <c r="H82" s="67">
        <v>98.2176</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0</v>
      </c>
      <c r="F84" s="67">
        <v>0</v>
      </c>
      <c r="G84" s="67">
        <v>0</v>
      </c>
      <c r="H84" s="67">
        <v>0</v>
      </c>
      <c r="I84" s="67">
        <v>0</v>
      </c>
    </row>
    <row r="85" spans="1:9" ht="43.5" customHeight="1">
      <c r="A85" s="65" t="s">
        <v>504</v>
      </c>
      <c r="B85" s="180"/>
      <c r="C85" s="182" t="s">
        <v>505</v>
      </c>
      <c r="D85" s="182"/>
      <c r="E85" s="75">
        <v>100</v>
      </c>
      <c r="F85" s="75">
        <v>100</v>
      </c>
      <c r="G85" s="75">
        <v>98.2176</v>
      </c>
      <c r="H85" s="75">
        <v>98.2176</v>
      </c>
      <c r="I85" s="75">
        <v>0</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0</v>
      </c>
      <c r="F88" s="67">
        <v>0</v>
      </c>
      <c r="G88" s="67">
        <v>0</v>
      </c>
      <c r="H88" s="67">
        <v>0</v>
      </c>
      <c r="I88" s="67">
        <v>0</v>
      </c>
    </row>
    <row r="89" spans="1:9" ht="48" customHeight="1">
      <c r="A89" s="65" t="s">
        <v>513</v>
      </c>
      <c r="B89" s="180"/>
      <c r="C89" s="182" t="s">
        <v>514</v>
      </c>
      <c r="D89" s="182"/>
      <c r="E89" s="75">
        <v>0</v>
      </c>
      <c r="F89" s="75">
        <v>0</v>
      </c>
      <c r="G89" s="75">
        <v>0</v>
      </c>
      <c r="H89" s="75">
        <v>0</v>
      </c>
      <c r="I89" s="75">
        <v>0</v>
      </c>
    </row>
    <row r="90" spans="1:9" ht="34.5" customHeight="1">
      <c r="A90" s="65" t="s">
        <v>515</v>
      </c>
      <c r="B90" s="180" t="s">
        <v>516</v>
      </c>
      <c r="C90" s="76" t="s">
        <v>327</v>
      </c>
      <c r="D90" s="76" t="s">
        <v>517</v>
      </c>
      <c r="E90" s="67">
        <v>100</v>
      </c>
      <c r="F90" s="67">
        <v>100</v>
      </c>
      <c r="G90" s="67">
        <v>100</v>
      </c>
      <c r="H90" s="67">
        <v>100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100</v>
      </c>
      <c r="F92" s="75">
        <v>100</v>
      </c>
      <c r="G92" s="75">
        <v>100</v>
      </c>
      <c r="H92" s="75">
        <v>100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0</v>
      </c>
      <c r="F99" s="67">
        <v>0</v>
      </c>
      <c r="G99" s="67">
        <v>0</v>
      </c>
      <c r="H99" s="67">
        <v>0</v>
      </c>
      <c r="I99" s="67">
        <v>0</v>
      </c>
    </row>
    <row r="100" spans="1:9" ht="25.5">
      <c r="A100" s="65" t="s">
        <v>540</v>
      </c>
      <c r="B100" s="180"/>
      <c r="C100" s="74" t="s">
        <v>330</v>
      </c>
      <c r="D100" s="74" t="s">
        <v>541</v>
      </c>
      <c r="E100" s="67">
        <v>100</v>
      </c>
      <c r="F100" s="67">
        <v>100</v>
      </c>
      <c r="G100" s="67">
        <v>0</v>
      </c>
      <c r="H100" s="67">
        <v>0</v>
      </c>
      <c r="I100" s="67">
        <v>0</v>
      </c>
    </row>
    <row r="101" spans="1:9" ht="12.75">
      <c r="A101" s="65" t="s">
        <v>542</v>
      </c>
      <c r="B101" s="180"/>
      <c r="C101" s="74" t="s">
        <v>333</v>
      </c>
      <c r="D101" s="74" t="s">
        <v>543</v>
      </c>
      <c r="E101" s="67">
        <v>100</v>
      </c>
      <c r="F101" s="67">
        <v>100</v>
      </c>
      <c r="G101" s="67">
        <v>93.5479</v>
      </c>
      <c r="H101" s="67">
        <v>93.5479</v>
      </c>
      <c r="I101" s="67">
        <v>0</v>
      </c>
    </row>
    <row r="102" spans="1:9" ht="42" customHeight="1">
      <c r="A102" s="65" t="s">
        <v>544</v>
      </c>
      <c r="B102" s="180"/>
      <c r="C102" s="182" t="s">
        <v>545</v>
      </c>
      <c r="D102" s="182"/>
      <c r="E102" s="75">
        <v>100</v>
      </c>
      <c r="F102" s="75">
        <v>100</v>
      </c>
      <c r="G102" s="75">
        <v>93.5479</v>
      </c>
      <c r="H102" s="75">
        <v>93.5479</v>
      </c>
      <c r="I102" s="75">
        <v>0</v>
      </c>
    </row>
    <row r="103" spans="1:9" ht="34.5" customHeight="1">
      <c r="A103" s="65" t="s">
        <v>546</v>
      </c>
      <c r="B103" s="180" t="s">
        <v>547</v>
      </c>
      <c r="C103" s="76" t="s">
        <v>327</v>
      </c>
      <c r="D103" s="76" t="s">
        <v>548</v>
      </c>
      <c r="E103" s="67">
        <v>100</v>
      </c>
      <c r="F103" s="67">
        <v>100</v>
      </c>
      <c r="G103" s="67">
        <v>100</v>
      </c>
      <c r="H103" s="67">
        <v>100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99.9031</v>
      </c>
      <c r="G108" s="67">
        <v>84.8313</v>
      </c>
      <c r="H108" s="67">
        <v>99.2394</v>
      </c>
      <c r="I108" s="67">
        <v>18.9333</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99.9031</v>
      </c>
      <c r="G110" s="75">
        <v>84.8313</v>
      </c>
      <c r="H110" s="75">
        <v>99.2394</v>
      </c>
      <c r="I110" s="75">
        <v>18.9333</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Pierina Bonomi</dc:creator>
  <cp:keywords/>
  <dc:description/>
  <cp:lastModifiedBy>Pierina Bonomi</cp:lastModifiedBy>
  <dcterms:created xsi:type="dcterms:W3CDTF">2019-03-27T10:16:52Z</dcterms:created>
  <dcterms:modified xsi:type="dcterms:W3CDTF">2019-03-27T10:16:53Z</dcterms:modified>
  <cp:category/>
  <cp:version/>
  <cp:contentType/>
  <cp:contentStatus/>
</cp:coreProperties>
</file>